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CIT\__NORMES_ET_INFOS\__Directives_CIT\DOCUMENTS VDOC DIRECTIVES POUR LES CONSTRUCTIONS - INTERNET\1. Organisation générale\Formulaires\"/>
    </mc:Choice>
  </mc:AlternateContent>
  <bookViews>
    <workbookView xWindow="-15" yWindow="6375" windowWidth="25440" windowHeight="6420"/>
  </bookViews>
  <sheets>
    <sheet name="SITUATION FINANCIERE" sheetId="4" r:id="rId1"/>
    <sheet name="export FileMaker" sheetId="8" r:id="rId2"/>
  </sheets>
  <definedNames>
    <definedName name="Print_Area" localSheetId="0">'SITUATION FINANCIERE'!$A$1:$N$516</definedName>
    <definedName name="Print_Titles" localSheetId="0">'SITUATION FINANCIERE'!$24:$29</definedName>
    <definedName name="_xlnm.Print_Area" localSheetId="0">'SITUATION FINANCIERE'!$A$1:$N$518</definedName>
  </definedNames>
  <calcPr calcId="162913"/>
</workbook>
</file>

<file path=xl/calcChain.xml><?xml version="1.0" encoding="utf-8"?>
<calcChain xmlns="http://schemas.openxmlformats.org/spreadsheetml/2006/main">
  <c r="C240" i="4" l="1"/>
  <c r="C223" i="4"/>
  <c r="C164" i="4"/>
  <c r="C143" i="4"/>
  <c r="C149" i="4"/>
  <c r="G43" i="4"/>
  <c r="N43" i="4" s="1"/>
  <c r="F39" i="4"/>
  <c r="E39" i="4"/>
  <c r="D39" i="4"/>
  <c r="C39" i="4"/>
  <c r="AQ2" i="8"/>
  <c r="B2" i="8"/>
  <c r="N27" i="4"/>
  <c r="K223" i="4"/>
  <c r="J164" i="4"/>
  <c r="K164" i="4"/>
  <c r="J143" i="4"/>
  <c r="D143" i="4"/>
  <c r="E143" i="4"/>
  <c r="F143" i="4"/>
  <c r="D149" i="4"/>
  <c r="E149" i="4"/>
  <c r="F149" i="4"/>
  <c r="H143" i="4"/>
  <c r="I143" i="4"/>
  <c r="K143" i="4"/>
  <c r="H149" i="4"/>
  <c r="I149" i="4"/>
  <c r="J149" i="4"/>
  <c r="K149" i="4"/>
  <c r="I504" i="4"/>
  <c r="I497" i="4"/>
  <c r="I494" i="4"/>
  <c r="I488" i="4"/>
  <c r="I485" i="4"/>
  <c r="I482" i="4"/>
  <c r="I476" i="4"/>
  <c r="I471" i="4"/>
  <c r="I460" i="4"/>
  <c r="I449" i="4"/>
  <c r="I440" i="4"/>
  <c r="I432" i="4"/>
  <c r="I425" i="4"/>
  <c r="I415" i="4"/>
  <c r="I409" i="4"/>
  <c r="I399" i="4"/>
  <c r="I381" i="4"/>
  <c r="I371" i="4"/>
  <c r="I361" i="4"/>
  <c r="I351" i="4"/>
  <c r="I342" i="4"/>
  <c r="I335" i="4"/>
  <c r="I327" i="4"/>
  <c r="I319" i="4"/>
  <c r="I308" i="4"/>
  <c r="I299" i="4"/>
  <c r="I297" i="4"/>
  <c r="I294" i="4"/>
  <c r="I290" i="4"/>
  <c r="I286" i="4"/>
  <c r="I279" i="4"/>
  <c r="I276" i="4"/>
  <c r="I267" i="4"/>
  <c r="I270" i="4" s="1"/>
  <c r="I240" i="4"/>
  <c r="I249" i="4" s="1"/>
  <c r="AK2" i="8" s="1"/>
  <c r="I223" i="4"/>
  <c r="I229" i="4" s="1"/>
  <c r="AJ2" i="8" s="1"/>
  <c r="I215" i="4"/>
  <c r="I206" i="4"/>
  <c r="AI2" i="8" s="1"/>
  <c r="I195" i="4"/>
  <c r="AH2" i="8" s="1"/>
  <c r="I184" i="4"/>
  <c r="AG2" i="8" s="1"/>
  <c r="I164" i="4"/>
  <c r="I173" i="4" s="1"/>
  <c r="I131" i="4"/>
  <c r="I134" i="4" s="1"/>
  <c r="I121" i="4"/>
  <c r="I124" i="4" s="1"/>
  <c r="I107" i="4"/>
  <c r="I105" i="4"/>
  <c r="I94" i="4"/>
  <c r="I88" i="4"/>
  <c r="I68" i="4"/>
  <c r="I58" i="4"/>
  <c r="I48" i="4"/>
  <c r="I39" i="4"/>
  <c r="A2" i="8"/>
  <c r="G474" i="4"/>
  <c r="D240" i="4"/>
  <c r="I157" i="4" l="1"/>
  <c r="I300" i="4"/>
  <c r="I310" i="4" s="1"/>
  <c r="I10" i="4" s="1"/>
  <c r="AL2" i="8" s="1"/>
  <c r="I382" i="4"/>
  <c r="I401" i="4" s="1"/>
  <c r="I11" i="4" s="1"/>
  <c r="AM2" i="8" s="1"/>
  <c r="I108" i="4"/>
  <c r="I126" i="4" s="1"/>
  <c r="I8" i="4" s="1"/>
  <c r="AD2" i="8" s="1"/>
  <c r="I509" i="4"/>
  <c r="I498" i="4"/>
  <c r="I506" i="4" s="1"/>
  <c r="I13" i="4" s="1"/>
  <c r="AO2" i="8" s="1"/>
  <c r="I478" i="4"/>
  <c r="I510" i="4" s="1"/>
  <c r="G481" i="4"/>
  <c r="H223" i="4"/>
  <c r="E223" i="4"/>
  <c r="G140" i="4"/>
  <c r="C471" i="4"/>
  <c r="D471" i="4"/>
  <c r="G467" i="4"/>
  <c r="G468" i="4"/>
  <c r="D223" i="4"/>
  <c r="G220" i="4"/>
  <c r="G219" i="4"/>
  <c r="G136" i="4"/>
  <c r="I250" i="4" l="1"/>
  <c r="I272" i="4" s="1"/>
  <c r="I9" i="4" s="1"/>
  <c r="AE2" i="8" s="1"/>
  <c r="AF2" i="8"/>
  <c r="I12" i="4"/>
  <c r="G181" i="4"/>
  <c r="G200" i="4"/>
  <c r="I14" i="4" l="1"/>
  <c r="AC2" i="8" s="1"/>
  <c r="AN2" i="8"/>
  <c r="I508" i="4"/>
  <c r="I511" i="4" s="1"/>
  <c r="D164" i="4"/>
  <c r="J476" i="4" l="1"/>
  <c r="G153" i="4"/>
  <c r="N153" i="4" s="1"/>
  <c r="J240" i="4" l="1"/>
  <c r="G204" i="4"/>
  <c r="G189" i="4"/>
  <c r="E240" i="4" l="1"/>
  <c r="E249" i="4" s="1"/>
  <c r="M504" i="4"/>
  <c r="K504" i="4"/>
  <c r="J504" i="4"/>
  <c r="H504" i="4"/>
  <c r="F504" i="4"/>
  <c r="E504" i="4"/>
  <c r="D504" i="4"/>
  <c r="C504" i="4"/>
  <c r="G503" i="4"/>
  <c r="N503" i="4" s="1"/>
  <c r="G502" i="4"/>
  <c r="N502" i="4" s="1"/>
  <c r="G501" i="4"/>
  <c r="N501" i="4" s="1"/>
  <c r="G500" i="4"/>
  <c r="N500" i="4" s="1"/>
  <c r="G499" i="4"/>
  <c r="M497" i="4"/>
  <c r="K497" i="4"/>
  <c r="H497" i="4"/>
  <c r="F497" i="4"/>
  <c r="E497" i="4"/>
  <c r="D497" i="4"/>
  <c r="C497" i="4"/>
  <c r="G496" i="4"/>
  <c r="N496" i="4" s="1"/>
  <c r="G495" i="4"/>
  <c r="M494" i="4"/>
  <c r="K494" i="4"/>
  <c r="J494" i="4"/>
  <c r="H494" i="4"/>
  <c r="F494" i="4"/>
  <c r="E494" i="4"/>
  <c r="D494" i="4"/>
  <c r="C494" i="4"/>
  <c r="G493" i="4"/>
  <c r="N493" i="4" s="1"/>
  <c r="G492" i="4"/>
  <c r="N492" i="4" s="1"/>
  <c r="G491" i="4"/>
  <c r="N491" i="4" s="1"/>
  <c r="G490" i="4"/>
  <c r="N490" i="4" s="1"/>
  <c r="G489" i="4"/>
  <c r="M488" i="4"/>
  <c r="K488" i="4"/>
  <c r="J488" i="4"/>
  <c r="H488" i="4"/>
  <c r="F488" i="4"/>
  <c r="E488" i="4"/>
  <c r="D488" i="4"/>
  <c r="C488" i="4"/>
  <c r="G487" i="4"/>
  <c r="N487" i="4" s="1"/>
  <c r="G486" i="4"/>
  <c r="M485" i="4"/>
  <c r="K485" i="4"/>
  <c r="J485" i="4"/>
  <c r="H485" i="4"/>
  <c r="F485" i="4"/>
  <c r="E485" i="4"/>
  <c r="D485" i="4"/>
  <c r="C485" i="4"/>
  <c r="G484" i="4"/>
  <c r="N484" i="4" s="1"/>
  <c r="G483" i="4"/>
  <c r="M482" i="4"/>
  <c r="K482" i="4"/>
  <c r="J482" i="4"/>
  <c r="H482" i="4"/>
  <c r="F482" i="4"/>
  <c r="E482" i="4"/>
  <c r="D482" i="4"/>
  <c r="C482" i="4"/>
  <c r="N481" i="4"/>
  <c r="G480" i="4"/>
  <c r="M476" i="4"/>
  <c r="K476" i="4"/>
  <c r="H476" i="4"/>
  <c r="F476" i="4"/>
  <c r="E476" i="4"/>
  <c r="D476" i="4"/>
  <c r="C476" i="4"/>
  <c r="G475" i="4"/>
  <c r="N475" i="4" s="1"/>
  <c r="G473" i="4"/>
  <c r="N473" i="4" s="1"/>
  <c r="G472" i="4"/>
  <c r="M471" i="4"/>
  <c r="K471" i="4"/>
  <c r="J471" i="4"/>
  <c r="H471" i="4"/>
  <c r="F471" i="4"/>
  <c r="E471" i="4"/>
  <c r="G470" i="4"/>
  <c r="N470" i="4" s="1"/>
  <c r="G469" i="4"/>
  <c r="N469" i="4" s="1"/>
  <c r="N468" i="4"/>
  <c r="G466" i="4"/>
  <c r="N466" i="4" s="1"/>
  <c r="G465" i="4"/>
  <c r="N465" i="4" s="1"/>
  <c r="G464" i="4"/>
  <c r="N464" i="4" s="1"/>
  <c r="G463" i="4"/>
  <c r="N463" i="4" s="1"/>
  <c r="G462" i="4"/>
  <c r="N462" i="4" s="1"/>
  <c r="G461" i="4"/>
  <c r="M460" i="4"/>
  <c r="K460" i="4"/>
  <c r="J460" i="4"/>
  <c r="H460" i="4"/>
  <c r="F460" i="4"/>
  <c r="E460" i="4"/>
  <c r="D460" i="4"/>
  <c r="C460" i="4"/>
  <c r="G459" i="4"/>
  <c r="N459" i="4" s="1"/>
  <c r="G458" i="4"/>
  <c r="N458" i="4" s="1"/>
  <c r="G457" i="4"/>
  <c r="N457" i="4" s="1"/>
  <c r="G456" i="4"/>
  <c r="N456" i="4" s="1"/>
  <c r="G455" i="4"/>
  <c r="N455" i="4" s="1"/>
  <c r="G454" i="4"/>
  <c r="N454" i="4" s="1"/>
  <c r="G453" i="4"/>
  <c r="N453" i="4" s="1"/>
  <c r="G452" i="4"/>
  <c r="N452" i="4" s="1"/>
  <c r="G451" i="4"/>
  <c r="N451" i="4" s="1"/>
  <c r="G450" i="4"/>
  <c r="M449" i="4"/>
  <c r="K449" i="4"/>
  <c r="J449" i="4"/>
  <c r="H449" i="4"/>
  <c r="F449" i="4"/>
  <c r="E449" i="4"/>
  <c r="D449" i="4"/>
  <c r="C449" i="4"/>
  <c r="G448" i="4"/>
  <c r="N448" i="4" s="1"/>
  <c r="G447" i="4"/>
  <c r="N447" i="4" s="1"/>
  <c r="G446" i="4"/>
  <c r="N446" i="4" s="1"/>
  <c r="G445" i="4"/>
  <c r="N445" i="4" s="1"/>
  <c r="G444" i="4"/>
  <c r="N444" i="4" s="1"/>
  <c r="G443" i="4"/>
  <c r="N443" i="4" s="1"/>
  <c r="G442" i="4"/>
  <c r="N442" i="4" s="1"/>
  <c r="G441" i="4"/>
  <c r="M440" i="4"/>
  <c r="K440" i="4"/>
  <c r="J440" i="4"/>
  <c r="H440" i="4"/>
  <c r="F440" i="4"/>
  <c r="E440" i="4"/>
  <c r="D440" i="4"/>
  <c r="C440" i="4"/>
  <c r="G439" i="4"/>
  <c r="N439" i="4" s="1"/>
  <c r="G438" i="4"/>
  <c r="N438" i="4" s="1"/>
  <c r="G437" i="4"/>
  <c r="N437" i="4" s="1"/>
  <c r="G436" i="4"/>
  <c r="N436" i="4" s="1"/>
  <c r="G435" i="4"/>
  <c r="N435" i="4" s="1"/>
  <c r="G434" i="4"/>
  <c r="N434" i="4" s="1"/>
  <c r="G433" i="4"/>
  <c r="M432" i="4"/>
  <c r="K432" i="4"/>
  <c r="J432" i="4"/>
  <c r="H432" i="4"/>
  <c r="F432" i="4"/>
  <c r="E432" i="4"/>
  <c r="D432" i="4"/>
  <c r="C432" i="4"/>
  <c r="G431" i="4"/>
  <c r="N431" i="4" s="1"/>
  <c r="G430" i="4"/>
  <c r="N430" i="4" s="1"/>
  <c r="G429" i="4"/>
  <c r="N429" i="4" s="1"/>
  <c r="G428" i="4"/>
  <c r="N428" i="4" s="1"/>
  <c r="G427" i="4"/>
  <c r="N427" i="4" s="1"/>
  <c r="G426" i="4"/>
  <c r="M425" i="4"/>
  <c r="K425" i="4"/>
  <c r="J425" i="4"/>
  <c r="H425" i="4"/>
  <c r="F425" i="4"/>
  <c r="E425" i="4"/>
  <c r="D425" i="4"/>
  <c r="C425" i="4"/>
  <c r="G424" i="4"/>
  <c r="N424" i="4" s="1"/>
  <c r="G423" i="4"/>
  <c r="N423" i="4" s="1"/>
  <c r="G422" i="4"/>
  <c r="N422" i="4" s="1"/>
  <c r="G421" i="4"/>
  <c r="N421" i="4" s="1"/>
  <c r="G420" i="4"/>
  <c r="N420" i="4" s="1"/>
  <c r="G419" i="4"/>
  <c r="N419" i="4" s="1"/>
  <c r="G418" i="4"/>
  <c r="N418" i="4" s="1"/>
  <c r="G417" i="4"/>
  <c r="N417" i="4" s="1"/>
  <c r="G416" i="4"/>
  <c r="M415" i="4"/>
  <c r="K415" i="4"/>
  <c r="J415" i="4"/>
  <c r="H415" i="4"/>
  <c r="F415" i="4"/>
  <c r="E415" i="4"/>
  <c r="D415" i="4"/>
  <c r="C415" i="4"/>
  <c r="G414" i="4"/>
  <c r="N414" i="4" s="1"/>
  <c r="G413" i="4"/>
  <c r="N413" i="4" s="1"/>
  <c r="G412" i="4"/>
  <c r="N412" i="4" s="1"/>
  <c r="G411" i="4"/>
  <c r="N411" i="4" s="1"/>
  <c r="G410" i="4"/>
  <c r="M409" i="4"/>
  <c r="K409" i="4"/>
  <c r="J409" i="4"/>
  <c r="H409" i="4"/>
  <c r="F409" i="4"/>
  <c r="E409" i="4"/>
  <c r="D409" i="4"/>
  <c r="C409" i="4"/>
  <c r="G408" i="4"/>
  <c r="N408" i="4" s="1"/>
  <c r="G407" i="4"/>
  <c r="N407" i="4" s="1"/>
  <c r="G406" i="4"/>
  <c r="N406" i="4" s="1"/>
  <c r="G405" i="4"/>
  <c r="N405" i="4" s="1"/>
  <c r="G404" i="4"/>
  <c r="N404" i="4" s="1"/>
  <c r="G403" i="4"/>
  <c r="M399" i="4"/>
  <c r="K399" i="4"/>
  <c r="J399" i="4"/>
  <c r="H399" i="4"/>
  <c r="F399" i="4"/>
  <c r="E399" i="4"/>
  <c r="D399" i="4"/>
  <c r="C399" i="4"/>
  <c r="G398" i="4"/>
  <c r="N398" i="4" s="1"/>
  <c r="G397" i="4"/>
  <c r="N397" i="4" s="1"/>
  <c r="G396" i="4"/>
  <c r="N396" i="4" s="1"/>
  <c r="G395" i="4"/>
  <c r="N395" i="4" s="1"/>
  <c r="G394" i="4"/>
  <c r="N394" i="4" s="1"/>
  <c r="G393" i="4"/>
  <c r="N393" i="4" s="1"/>
  <c r="G392" i="4"/>
  <c r="N392" i="4" s="1"/>
  <c r="G391" i="4"/>
  <c r="N391" i="4" s="1"/>
  <c r="G390" i="4"/>
  <c r="N390" i="4" s="1"/>
  <c r="G389" i="4"/>
  <c r="N389" i="4" s="1"/>
  <c r="G388" i="4"/>
  <c r="N388" i="4" s="1"/>
  <c r="G387" i="4"/>
  <c r="N387" i="4" s="1"/>
  <c r="G386" i="4"/>
  <c r="N386" i="4" s="1"/>
  <c r="G385" i="4"/>
  <c r="N385" i="4" s="1"/>
  <c r="G384" i="4"/>
  <c r="M381" i="4"/>
  <c r="K381" i="4"/>
  <c r="J381" i="4"/>
  <c r="H381" i="4"/>
  <c r="F381" i="4"/>
  <c r="E381" i="4"/>
  <c r="D381" i="4"/>
  <c r="C381" i="4"/>
  <c r="G380" i="4"/>
  <c r="N380" i="4" s="1"/>
  <c r="G379" i="4"/>
  <c r="N379" i="4" s="1"/>
  <c r="G378" i="4"/>
  <c r="N378" i="4" s="1"/>
  <c r="G377" i="4"/>
  <c r="N377" i="4" s="1"/>
  <c r="G376" i="4"/>
  <c r="N376" i="4" s="1"/>
  <c r="G375" i="4"/>
  <c r="N375" i="4" s="1"/>
  <c r="G374" i="4"/>
  <c r="N374" i="4" s="1"/>
  <c r="G373" i="4"/>
  <c r="N373" i="4" s="1"/>
  <c r="G372" i="4"/>
  <c r="M371" i="4"/>
  <c r="K371" i="4"/>
  <c r="J371" i="4"/>
  <c r="H371" i="4"/>
  <c r="F371" i="4"/>
  <c r="E371" i="4"/>
  <c r="D371" i="4"/>
  <c r="C371" i="4"/>
  <c r="G370" i="4"/>
  <c r="N370" i="4" s="1"/>
  <c r="G369" i="4"/>
  <c r="N369" i="4" s="1"/>
  <c r="G368" i="4"/>
  <c r="N368" i="4" s="1"/>
  <c r="G367" i="4"/>
  <c r="N367" i="4" s="1"/>
  <c r="G366" i="4"/>
  <c r="N366" i="4" s="1"/>
  <c r="G365" i="4"/>
  <c r="N365" i="4" s="1"/>
  <c r="G364" i="4"/>
  <c r="N364" i="4" s="1"/>
  <c r="G363" i="4"/>
  <c r="N363" i="4" s="1"/>
  <c r="G362" i="4"/>
  <c r="M361" i="4"/>
  <c r="K361" i="4"/>
  <c r="J361" i="4"/>
  <c r="H361" i="4"/>
  <c r="F361" i="4"/>
  <c r="E361" i="4"/>
  <c r="D361" i="4"/>
  <c r="C361" i="4"/>
  <c r="G360" i="4"/>
  <c r="N360" i="4" s="1"/>
  <c r="G359" i="4"/>
  <c r="N359" i="4" s="1"/>
  <c r="G358" i="4"/>
  <c r="N358" i="4" s="1"/>
  <c r="G357" i="4"/>
  <c r="N357" i="4" s="1"/>
  <c r="G356" i="4"/>
  <c r="N356" i="4" s="1"/>
  <c r="G355" i="4"/>
  <c r="N355" i="4" s="1"/>
  <c r="G354" i="4"/>
  <c r="N354" i="4" s="1"/>
  <c r="G353" i="4"/>
  <c r="N353" i="4" s="1"/>
  <c r="G352" i="4"/>
  <c r="M351" i="4"/>
  <c r="K351" i="4"/>
  <c r="J351" i="4"/>
  <c r="H351" i="4"/>
  <c r="F351" i="4"/>
  <c r="E351" i="4"/>
  <c r="D351" i="4"/>
  <c r="C351" i="4"/>
  <c r="G350" i="4"/>
  <c r="N350" i="4" s="1"/>
  <c r="G349" i="4"/>
  <c r="N349" i="4" s="1"/>
  <c r="G348" i="4"/>
  <c r="N348" i="4" s="1"/>
  <c r="G347" i="4"/>
  <c r="N347" i="4" s="1"/>
  <c r="G346" i="4"/>
  <c r="N346" i="4" s="1"/>
  <c r="G345" i="4"/>
  <c r="N345" i="4" s="1"/>
  <c r="G344" i="4"/>
  <c r="N344" i="4" s="1"/>
  <c r="G343" i="4"/>
  <c r="M342" i="4"/>
  <c r="K342" i="4"/>
  <c r="J342" i="4"/>
  <c r="H342" i="4"/>
  <c r="F342" i="4"/>
  <c r="E342" i="4"/>
  <c r="D342" i="4"/>
  <c r="C342" i="4"/>
  <c r="G341" i="4"/>
  <c r="N341" i="4" s="1"/>
  <c r="G340" i="4"/>
  <c r="N340" i="4" s="1"/>
  <c r="G339" i="4"/>
  <c r="N339" i="4" s="1"/>
  <c r="G338" i="4"/>
  <c r="N338" i="4" s="1"/>
  <c r="G337" i="4"/>
  <c r="N337" i="4" s="1"/>
  <c r="G336" i="4"/>
  <c r="M335" i="4"/>
  <c r="K335" i="4"/>
  <c r="J335" i="4"/>
  <c r="H335" i="4"/>
  <c r="F335" i="4"/>
  <c r="E335" i="4"/>
  <c r="D335" i="4"/>
  <c r="C335" i="4"/>
  <c r="G334" i="4"/>
  <c r="N334" i="4" s="1"/>
  <c r="G333" i="4"/>
  <c r="N333" i="4" s="1"/>
  <c r="G332" i="4"/>
  <c r="N332" i="4" s="1"/>
  <c r="G331" i="4"/>
  <c r="N331" i="4" s="1"/>
  <c r="G330" i="4"/>
  <c r="N330" i="4" s="1"/>
  <c r="G329" i="4"/>
  <c r="N329" i="4" s="1"/>
  <c r="G328" i="4"/>
  <c r="M327" i="4"/>
  <c r="K327" i="4"/>
  <c r="J327" i="4"/>
  <c r="H327" i="4"/>
  <c r="F327" i="4"/>
  <c r="E327" i="4"/>
  <c r="D327" i="4"/>
  <c r="C327" i="4"/>
  <c r="G326" i="4"/>
  <c r="N326" i="4" s="1"/>
  <c r="G325" i="4"/>
  <c r="N325" i="4" s="1"/>
  <c r="G324" i="4"/>
  <c r="N324" i="4" s="1"/>
  <c r="G323" i="4"/>
  <c r="N323" i="4" s="1"/>
  <c r="G322" i="4"/>
  <c r="N322" i="4" s="1"/>
  <c r="G321" i="4"/>
  <c r="N321" i="4" s="1"/>
  <c r="G320" i="4"/>
  <c r="M319" i="4"/>
  <c r="K319" i="4"/>
  <c r="J319" i="4"/>
  <c r="H319" i="4"/>
  <c r="F319" i="4"/>
  <c r="E319" i="4"/>
  <c r="D319" i="4"/>
  <c r="C319" i="4"/>
  <c r="G318" i="4"/>
  <c r="N318" i="4" s="1"/>
  <c r="G317" i="4"/>
  <c r="N317" i="4" s="1"/>
  <c r="G316" i="4"/>
  <c r="N316" i="4" s="1"/>
  <c r="G315" i="4"/>
  <c r="N315" i="4" s="1"/>
  <c r="G314" i="4"/>
  <c r="N314" i="4" s="1"/>
  <c r="G313" i="4"/>
  <c r="N313" i="4" s="1"/>
  <c r="G312" i="4"/>
  <c r="M308" i="4"/>
  <c r="K308" i="4"/>
  <c r="J308" i="4"/>
  <c r="H308" i="4"/>
  <c r="F308" i="4"/>
  <c r="E308" i="4"/>
  <c r="D308" i="4"/>
  <c r="C308" i="4"/>
  <c r="G307" i="4"/>
  <c r="N307" i="4" s="1"/>
  <c r="G306" i="4"/>
  <c r="N306" i="4" s="1"/>
  <c r="G305" i="4"/>
  <c r="N305" i="4" s="1"/>
  <c r="G304" i="4"/>
  <c r="N304" i="4" s="1"/>
  <c r="G303" i="4"/>
  <c r="N303" i="4" s="1"/>
  <c r="G302" i="4"/>
  <c r="M299" i="4"/>
  <c r="K299" i="4"/>
  <c r="J299" i="4"/>
  <c r="H299" i="4"/>
  <c r="F299" i="4"/>
  <c r="E299" i="4"/>
  <c r="D299" i="4"/>
  <c r="C299" i="4"/>
  <c r="G298" i="4"/>
  <c r="G299" i="4" s="1"/>
  <c r="M297" i="4"/>
  <c r="K297" i="4"/>
  <c r="J297" i="4"/>
  <c r="H297" i="4"/>
  <c r="F297" i="4"/>
  <c r="E297" i="4"/>
  <c r="D297" i="4"/>
  <c r="C297" i="4"/>
  <c r="G296" i="4"/>
  <c r="N296" i="4" s="1"/>
  <c r="G295" i="4"/>
  <c r="M294" i="4"/>
  <c r="K294" i="4"/>
  <c r="J294" i="4"/>
  <c r="H294" i="4"/>
  <c r="F294" i="4"/>
  <c r="E294" i="4"/>
  <c r="D294" i="4"/>
  <c r="C294" i="4"/>
  <c r="G293" i="4"/>
  <c r="N293" i="4" s="1"/>
  <c r="G292" i="4"/>
  <c r="N292" i="4" s="1"/>
  <c r="G291" i="4"/>
  <c r="M290" i="4"/>
  <c r="K290" i="4"/>
  <c r="J290" i="4"/>
  <c r="H290" i="4"/>
  <c r="F290" i="4"/>
  <c r="E290" i="4"/>
  <c r="D290" i="4"/>
  <c r="C290" i="4"/>
  <c r="G289" i="4"/>
  <c r="N289" i="4" s="1"/>
  <c r="G288" i="4"/>
  <c r="N288" i="4" s="1"/>
  <c r="G287" i="4"/>
  <c r="M286" i="4"/>
  <c r="K286" i="4"/>
  <c r="J286" i="4"/>
  <c r="H286" i="4"/>
  <c r="F286" i="4"/>
  <c r="E286" i="4"/>
  <c r="D286" i="4"/>
  <c r="C286" i="4"/>
  <c r="G285" i="4"/>
  <c r="N285" i="4" s="1"/>
  <c r="G284" i="4"/>
  <c r="N284" i="4" s="1"/>
  <c r="G283" i="4"/>
  <c r="N283" i="4" s="1"/>
  <c r="G282" i="4"/>
  <c r="N282" i="4" s="1"/>
  <c r="G281" i="4"/>
  <c r="N281" i="4" s="1"/>
  <c r="G280" i="4"/>
  <c r="M279" i="4"/>
  <c r="K279" i="4"/>
  <c r="J279" i="4"/>
  <c r="H279" i="4"/>
  <c r="F279" i="4"/>
  <c r="E279" i="4"/>
  <c r="D279" i="4"/>
  <c r="C279" i="4"/>
  <c r="G278" i="4"/>
  <c r="N278" i="4" s="1"/>
  <c r="G277" i="4"/>
  <c r="M276" i="4"/>
  <c r="K276" i="4"/>
  <c r="J276" i="4"/>
  <c r="H276" i="4"/>
  <c r="F276" i="4"/>
  <c r="E276" i="4"/>
  <c r="D276" i="4"/>
  <c r="C276" i="4"/>
  <c r="G275" i="4"/>
  <c r="N275" i="4" s="1"/>
  <c r="G274" i="4"/>
  <c r="N274" i="4" s="1"/>
  <c r="G273" i="4"/>
  <c r="G269" i="4"/>
  <c r="N269" i="4" s="1"/>
  <c r="G268" i="4"/>
  <c r="N268" i="4" s="1"/>
  <c r="M267" i="4"/>
  <c r="M270" i="4" s="1"/>
  <c r="K267" i="4"/>
  <c r="K270" i="4" s="1"/>
  <c r="J267" i="4"/>
  <c r="J270" i="4" s="1"/>
  <c r="H267" i="4"/>
  <c r="H270" i="4" s="1"/>
  <c r="F267" i="4"/>
  <c r="F270" i="4" s="1"/>
  <c r="E267" i="4"/>
  <c r="E270" i="4" s="1"/>
  <c r="D267" i="4"/>
  <c r="C267" i="4"/>
  <c r="C270" i="4" s="1"/>
  <c r="G266" i="4"/>
  <c r="N266" i="4" s="1"/>
  <c r="G265" i="4"/>
  <c r="N265" i="4" s="1"/>
  <c r="G264" i="4"/>
  <c r="N264" i="4" s="1"/>
  <c r="G263" i="4"/>
  <c r="N263" i="4" s="1"/>
  <c r="G262" i="4"/>
  <c r="N262" i="4" s="1"/>
  <c r="G261" i="4"/>
  <c r="N261" i="4" s="1"/>
  <c r="G260" i="4"/>
  <c r="N260" i="4" s="1"/>
  <c r="G259" i="4"/>
  <c r="N259" i="4" s="1"/>
  <c r="G258" i="4"/>
  <c r="N258" i="4" s="1"/>
  <c r="G257" i="4"/>
  <c r="G256" i="4"/>
  <c r="N256" i="4" s="1"/>
  <c r="G255" i="4"/>
  <c r="N255" i="4" s="1"/>
  <c r="G254" i="4"/>
  <c r="N254" i="4" s="1"/>
  <c r="G253" i="4"/>
  <c r="G252" i="4"/>
  <c r="N252" i="4" s="1"/>
  <c r="G251" i="4"/>
  <c r="G248" i="4"/>
  <c r="N248" i="4" s="1"/>
  <c r="G247" i="4"/>
  <c r="N247" i="4" s="1"/>
  <c r="G246" i="4"/>
  <c r="N246" i="4" s="1"/>
  <c r="G245" i="4"/>
  <c r="N245" i="4" s="1"/>
  <c r="G244" i="4"/>
  <c r="N244" i="4" s="1"/>
  <c r="G243" i="4"/>
  <c r="N243" i="4" s="1"/>
  <c r="G242" i="4"/>
  <c r="G241" i="4"/>
  <c r="N241" i="4" s="1"/>
  <c r="M240" i="4"/>
  <c r="M249" i="4" s="1"/>
  <c r="K240" i="4"/>
  <c r="K249" i="4" s="1"/>
  <c r="J249" i="4"/>
  <c r="H240" i="4"/>
  <c r="F240" i="4"/>
  <c r="F249" i="4" s="1"/>
  <c r="C249" i="4"/>
  <c r="G239" i="4"/>
  <c r="N239" i="4" s="1"/>
  <c r="G238" i="4"/>
  <c r="N238" i="4" s="1"/>
  <c r="G237" i="4"/>
  <c r="N237" i="4" s="1"/>
  <c r="G236" i="4"/>
  <c r="G235" i="4"/>
  <c r="N235" i="4" s="1"/>
  <c r="G234" i="4"/>
  <c r="N234" i="4" s="1"/>
  <c r="G233" i="4"/>
  <c r="G232" i="4"/>
  <c r="N232" i="4" s="1"/>
  <c r="G231" i="4"/>
  <c r="G230" i="4"/>
  <c r="G228" i="4"/>
  <c r="N228" i="4" s="1"/>
  <c r="G227" i="4"/>
  <c r="G226" i="4"/>
  <c r="N226" i="4" s="1"/>
  <c r="G225" i="4"/>
  <c r="N225" i="4" s="1"/>
  <c r="G224" i="4"/>
  <c r="N224" i="4" s="1"/>
  <c r="M223" i="4"/>
  <c r="M229" i="4" s="1"/>
  <c r="K229" i="4"/>
  <c r="J223" i="4"/>
  <c r="H229" i="4"/>
  <c r="W2" i="8" s="1"/>
  <c r="F223" i="4"/>
  <c r="F229" i="4" s="1"/>
  <c r="E229" i="4"/>
  <c r="D229" i="4"/>
  <c r="C229" i="4"/>
  <c r="G222" i="4"/>
  <c r="G221" i="4"/>
  <c r="N221" i="4" s="1"/>
  <c r="N220" i="4"/>
  <c r="G218" i="4"/>
  <c r="N218" i="4" s="1"/>
  <c r="G217" i="4"/>
  <c r="N217" i="4" s="1"/>
  <c r="G216" i="4"/>
  <c r="M215" i="4"/>
  <c r="K215" i="4"/>
  <c r="J215" i="4"/>
  <c r="H215" i="4"/>
  <c r="F215" i="4"/>
  <c r="E215" i="4"/>
  <c r="D215" i="4"/>
  <c r="C215" i="4"/>
  <c r="G214" i="4"/>
  <c r="N214" i="4" s="1"/>
  <c r="G213" i="4"/>
  <c r="N213" i="4" s="1"/>
  <c r="G212" i="4"/>
  <c r="N212" i="4" s="1"/>
  <c r="G211" i="4"/>
  <c r="N211" i="4" s="1"/>
  <c r="G210" i="4"/>
  <c r="N210" i="4" s="1"/>
  <c r="G209" i="4"/>
  <c r="N209" i="4" s="1"/>
  <c r="G208" i="4"/>
  <c r="N208" i="4" s="1"/>
  <c r="G207" i="4"/>
  <c r="M206" i="4"/>
  <c r="K206" i="4"/>
  <c r="J206" i="4"/>
  <c r="H206" i="4"/>
  <c r="V2" i="8" s="1"/>
  <c r="F206" i="4"/>
  <c r="E206" i="4"/>
  <c r="D206" i="4"/>
  <c r="C206" i="4"/>
  <c r="G205" i="4"/>
  <c r="N205" i="4" s="1"/>
  <c r="N204" i="4"/>
  <c r="G203" i="4"/>
  <c r="N203" i="4" s="1"/>
  <c r="G202" i="4"/>
  <c r="N202" i="4" s="1"/>
  <c r="G201" i="4"/>
  <c r="N201" i="4" s="1"/>
  <c r="N200" i="4"/>
  <c r="G199" i="4"/>
  <c r="G198" i="4"/>
  <c r="N198" i="4" s="1"/>
  <c r="G197" i="4"/>
  <c r="G196" i="4"/>
  <c r="M195" i="4"/>
  <c r="K195" i="4"/>
  <c r="J195" i="4"/>
  <c r="H195" i="4"/>
  <c r="U2" i="8" s="1"/>
  <c r="F195" i="4"/>
  <c r="E195" i="4"/>
  <c r="D195" i="4"/>
  <c r="C195" i="4"/>
  <c r="G194" i="4"/>
  <c r="N194" i="4" s="1"/>
  <c r="G193" i="4"/>
  <c r="N193" i="4" s="1"/>
  <c r="G192" i="4"/>
  <c r="N192" i="4" s="1"/>
  <c r="G191" i="4"/>
  <c r="N191" i="4" s="1"/>
  <c r="G190" i="4"/>
  <c r="N190" i="4" s="1"/>
  <c r="N189" i="4"/>
  <c r="G188" i="4"/>
  <c r="N188" i="4" s="1"/>
  <c r="G187" i="4"/>
  <c r="N187" i="4" s="1"/>
  <c r="G186" i="4"/>
  <c r="N186" i="4" s="1"/>
  <c r="G185" i="4"/>
  <c r="N185" i="4" s="1"/>
  <c r="M184" i="4"/>
  <c r="K184" i="4"/>
  <c r="J184" i="4"/>
  <c r="H184" i="4"/>
  <c r="T2" i="8" s="1"/>
  <c r="F184" i="4"/>
  <c r="E184" i="4"/>
  <c r="D184" i="4"/>
  <c r="C184" i="4"/>
  <c r="G183" i="4"/>
  <c r="N183" i="4" s="1"/>
  <c r="G182" i="4"/>
  <c r="N182" i="4" s="1"/>
  <c r="N181" i="4"/>
  <c r="G180" i="4"/>
  <c r="N180" i="4" s="1"/>
  <c r="G179" i="4"/>
  <c r="N179" i="4" s="1"/>
  <c r="G178" i="4"/>
  <c r="N178" i="4" s="1"/>
  <c r="G177" i="4"/>
  <c r="N177" i="4" s="1"/>
  <c r="G176" i="4"/>
  <c r="N176" i="4" s="1"/>
  <c r="G175" i="4"/>
  <c r="N175" i="4" s="1"/>
  <c r="G174" i="4"/>
  <c r="N174" i="4" s="1"/>
  <c r="K173" i="4"/>
  <c r="J173" i="4"/>
  <c r="G172" i="4"/>
  <c r="N172" i="4" s="1"/>
  <c r="G171" i="4"/>
  <c r="N171" i="4" s="1"/>
  <c r="G170" i="4"/>
  <c r="N170" i="4" s="1"/>
  <c r="G169" i="4"/>
  <c r="N169" i="4" s="1"/>
  <c r="G168" i="4"/>
  <c r="N168" i="4" s="1"/>
  <c r="G167" i="4"/>
  <c r="N167" i="4" s="1"/>
  <c r="G166" i="4"/>
  <c r="N166" i="4" s="1"/>
  <c r="G165" i="4"/>
  <c r="N165" i="4" s="1"/>
  <c r="M164" i="4"/>
  <c r="M173" i="4" s="1"/>
  <c r="H164" i="4"/>
  <c r="H173" i="4" s="1"/>
  <c r="F164" i="4"/>
  <c r="F173" i="4" s="1"/>
  <c r="E164" i="4"/>
  <c r="E173" i="4" s="1"/>
  <c r="D173" i="4"/>
  <c r="C173" i="4"/>
  <c r="G163" i="4"/>
  <c r="N163" i="4" s="1"/>
  <c r="G162" i="4"/>
  <c r="N162" i="4" s="1"/>
  <c r="G161" i="4"/>
  <c r="N161" i="4" s="1"/>
  <c r="G160" i="4"/>
  <c r="N160" i="4" s="1"/>
  <c r="G159" i="4"/>
  <c r="N159" i="4" s="1"/>
  <c r="G158" i="4"/>
  <c r="N158" i="4" s="1"/>
  <c r="G156" i="4"/>
  <c r="N156" i="4" s="1"/>
  <c r="G155" i="4"/>
  <c r="N155" i="4" s="1"/>
  <c r="G154" i="4"/>
  <c r="N154" i="4" s="1"/>
  <c r="G152" i="4"/>
  <c r="N152" i="4" s="1"/>
  <c r="G151" i="4"/>
  <c r="N151" i="4" s="1"/>
  <c r="G150" i="4"/>
  <c r="N150" i="4" s="1"/>
  <c r="M149" i="4"/>
  <c r="J157" i="4"/>
  <c r="G148" i="4"/>
  <c r="N148" i="4" s="1"/>
  <c r="G147" i="4"/>
  <c r="N147" i="4" s="1"/>
  <c r="G146" i="4"/>
  <c r="N146" i="4" s="1"/>
  <c r="G145" i="4"/>
  <c r="N145" i="4" s="1"/>
  <c r="G144" i="4"/>
  <c r="N144" i="4" s="1"/>
  <c r="M143" i="4"/>
  <c r="F157" i="4"/>
  <c r="E157" i="4"/>
  <c r="C157" i="4"/>
  <c r="G142" i="4"/>
  <c r="N142" i="4" s="1"/>
  <c r="G141" i="4"/>
  <c r="N141" i="4" s="1"/>
  <c r="N140" i="4"/>
  <c r="G139" i="4"/>
  <c r="N139" i="4" s="1"/>
  <c r="G138" i="4"/>
  <c r="N138" i="4" s="1"/>
  <c r="G137" i="4"/>
  <c r="N137" i="4" s="1"/>
  <c r="N136" i="4"/>
  <c r="G135" i="4"/>
  <c r="G133" i="4"/>
  <c r="N133" i="4" s="1"/>
  <c r="G132" i="4"/>
  <c r="N132" i="4" s="1"/>
  <c r="M131" i="4"/>
  <c r="M134" i="4" s="1"/>
  <c r="K131" i="4"/>
  <c r="K134" i="4" s="1"/>
  <c r="J131" i="4"/>
  <c r="J134" i="4" s="1"/>
  <c r="H131" i="4"/>
  <c r="H134" i="4" s="1"/>
  <c r="F131" i="4"/>
  <c r="F134" i="4" s="1"/>
  <c r="E131" i="4"/>
  <c r="E134" i="4" s="1"/>
  <c r="D131" i="4"/>
  <c r="D134" i="4" s="1"/>
  <c r="C131" i="4"/>
  <c r="C134" i="4" s="1"/>
  <c r="G130" i="4"/>
  <c r="N130" i="4" s="1"/>
  <c r="G129" i="4"/>
  <c r="G128" i="4"/>
  <c r="G123" i="4"/>
  <c r="N123" i="4" s="1"/>
  <c r="G122" i="4"/>
  <c r="N122" i="4" s="1"/>
  <c r="M121" i="4"/>
  <c r="M124" i="4" s="1"/>
  <c r="K121" i="4"/>
  <c r="K124" i="4" s="1"/>
  <c r="J121" i="4"/>
  <c r="J124" i="4" s="1"/>
  <c r="H121" i="4"/>
  <c r="H124" i="4" s="1"/>
  <c r="F121" i="4"/>
  <c r="F124" i="4" s="1"/>
  <c r="E121" i="4"/>
  <c r="E124" i="4" s="1"/>
  <c r="D121" i="4"/>
  <c r="D124" i="4" s="1"/>
  <c r="C121" i="4"/>
  <c r="C124" i="4" s="1"/>
  <c r="G120" i="4"/>
  <c r="N120" i="4" s="1"/>
  <c r="G119" i="4"/>
  <c r="N119" i="4" s="1"/>
  <c r="G118" i="4"/>
  <c r="N118" i="4" s="1"/>
  <c r="G117" i="4"/>
  <c r="N117" i="4" s="1"/>
  <c r="G116" i="4"/>
  <c r="G115" i="4"/>
  <c r="N115" i="4" s="1"/>
  <c r="G114" i="4"/>
  <c r="N114" i="4" s="1"/>
  <c r="G113" i="4"/>
  <c r="N113" i="4" s="1"/>
  <c r="G112" i="4"/>
  <c r="N112" i="4" s="1"/>
  <c r="G111" i="4"/>
  <c r="N111" i="4" s="1"/>
  <c r="G110" i="4"/>
  <c r="N110" i="4" s="1"/>
  <c r="M107" i="4"/>
  <c r="K107" i="4"/>
  <c r="J107" i="4"/>
  <c r="H107" i="4"/>
  <c r="F107" i="4"/>
  <c r="E107" i="4"/>
  <c r="D107" i="4"/>
  <c r="C107" i="4"/>
  <c r="G106" i="4"/>
  <c r="G107" i="4" s="1"/>
  <c r="M105" i="4"/>
  <c r="K105" i="4"/>
  <c r="J105" i="4"/>
  <c r="H105" i="4"/>
  <c r="F105" i="4"/>
  <c r="E105" i="4"/>
  <c r="D105" i="4"/>
  <c r="C105" i="4"/>
  <c r="G104" i="4"/>
  <c r="N104" i="4" s="1"/>
  <c r="G103" i="4"/>
  <c r="N103" i="4" s="1"/>
  <c r="G102" i="4"/>
  <c r="N102" i="4" s="1"/>
  <c r="G101" i="4"/>
  <c r="N101" i="4" s="1"/>
  <c r="G100" i="4"/>
  <c r="N100" i="4" s="1"/>
  <c r="G99" i="4"/>
  <c r="N99" i="4" s="1"/>
  <c r="G98" i="4"/>
  <c r="N98" i="4" s="1"/>
  <c r="G97" i="4"/>
  <c r="N97" i="4" s="1"/>
  <c r="G96" i="4"/>
  <c r="N96" i="4" s="1"/>
  <c r="G95" i="4"/>
  <c r="M94" i="4"/>
  <c r="K94" i="4"/>
  <c r="J94" i="4"/>
  <c r="H94" i="4"/>
  <c r="F94" i="4"/>
  <c r="E94" i="4"/>
  <c r="D94" i="4"/>
  <c r="C94" i="4"/>
  <c r="G93" i="4"/>
  <c r="N93" i="4" s="1"/>
  <c r="G92" i="4"/>
  <c r="N92" i="4" s="1"/>
  <c r="G91" i="4"/>
  <c r="N91" i="4" s="1"/>
  <c r="G90" i="4"/>
  <c r="N90" i="4" s="1"/>
  <c r="G89" i="4"/>
  <c r="M88" i="4"/>
  <c r="K88" i="4"/>
  <c r="J88" i="4"/>
  <c r="H88" i="4"/>
  <c r="F88" i="4"/>
  <c r="E88" i="4"/>
  <c r="D88" i="4"/>
  <c r="C88" i="4"/>
  <c r="G87" i="4"/>
  <c r="N87" i="4" s="1"/>
  <c r="G86" i="4"/>
  <c r="N86" i="4" s="1"/>
  <c r="G85" i="4"/>
  <c r="N85" i="4" s="1"/>
  <c r="G84" i="4"/>
  <c r="N84" i="4" s="1"/>
  <c r="G83" i="4"/>
  <c r="N83" i="4" s="1"/>
  <c r="G82" i="4"/>
  <c r="N82" i="4" s="1"/>
  <c r="G81" i="4"/>
  <c r="N81" i="4" s="1"/>
  <c r="G80" i="4"/>
  <c r="M79" i="4"/>
  <c r="K79" i="4"/>
  <c r="F79" i="4"/>
  <c r="E79" i="4"/>
  <c r="D79" i="4"/>
  <c r="C79" i="4"/>
  <c r="G78" i="4"/>
  <c r="N78" i="4" s="1"/>
  <c r="G77" i="4"/>
  <c r="N77" i="4" s="1"/>
  <c r="G76" i="4"/>
  <c r="N76" i="4" s="1"/>
  <c r="G75" i="4"/>
  <c r="N75" i="4" s="1"/>
  <c r="G74" i="4"/>
  <c r="N74" i="4" s="1"/>
  <c r="G73" i="4"/>
  <c r="N73" i="4" s="1"/>
  <c r="G72" i="4"/>
  <c r="N72" i="4" s="1"/>
  <c r="G71" i="4"/>
  <c r="N71" i="4" s="1"/>
  <c r="G70" i="4"/>
  <c r="N70" i="4" s="1"/>
  <c r="G69" i="4"/>
  <c r="N69" i="4" s="1"/>
  <c r="M68" i="4"/>
  <c r="K68" i="4"/>
  <c r="J68" i="4"/>
  <c r="H68" i="4"/>
  <c r="F68" i="4"/>
  <c r="E68" i="4"/>
  <c r="D68" i="4"/>
  <c r="C68" i="4"/>
  <c r="G67" i="4"/>
  <c r="N67" i="4" s="1"/>
  <c r="G66" i="4"/>
  <c r="N66" i="4" s="1"/>
  <c r="G65" i="4"/>
  <c r="N65" i="4" s="1"/>
  <c r="G64" i="4"/>
  <c r="N64" i="4" s="1"/>
  <c r="G63" i="4"/>
  <c r="N63" i="4" s="1"/>
  <c r="G62" i="4"/>
  <c r="N62" i="4" s="1"/>
  <c r="G61" i="4"/>
  <c r="N61" i="4" s="1"/>
  <c r="G60" i="4"/>
  <c r="N60" i="4" s="1"/>
  <c r="G59" i="4"/>
  <c r="N59" i="4" s="1"/>
  <c r="M58" i="4"/>
  <c r="K58" i="4"/>
  <c r="J58" i="4"/>
  <c r="H58" i="4"/>
  <c r="F58" i="4"/>
  <c r="E58" i="4"/>
  <c r="D58" i="4"/>
  <c r="C58" i="4"/>
  <c r="G57" i="4"/>
  <c r="N57" i="4" s="1"/>
  <c r="G56" i="4"/>
  <c r="N56" i="4" s="1"/>
  <c r="G55" i="4"/>
  <c r="N55" i="4" s="1"/>
  <c r="G54" i="4"/>
  <c r="N54" i="4" s="1"/>
  <c r="G53" i="4"/>
  <c r="N53" i="4" s="1"/>
  <c r="G52" i="4"/>
  <c r="N52" i="4" s="1"/>
  <c r="G51" i="4"/>
  <c r="N51" i="4" s="1"/>
  <c r="G50" i="4"/>
  <c r="N50" i="4" s="1"/>
  <c r="G49" i="4"/>
  <c r="N49" i="4" s="1"/>
  <c r="M48" i="4"/>
  <c r="K48" i="4"/>
  <c r="J48" i="4"/>
  <c r="H48" i="4"/>
  <c r="F48" i="4"/>
  <c r="E48" i="4"/>
  <c r="D48" i="4"/>
  <c r="C48" i="4"/>
  <c r="G47" i="4"/>
  <c r="G46" i="4"/>
  <c r="N46" i="4" s="1"/>
  <c r="G45" i="4"/>
  <c r="N45" i="4" s="1"/>
  <c r="G44" i="4"/>
  <c r="N44" i="4" s="1"/>
  <c r="G42" i="4"/>
  <c r="N42" i="4" s="1"/>
  <c r="G41" i="4"/>
  <c r="N41" i="4" s="1"/>
  <c r="G40" i="4"/>
  <c r="M39" i="4"/>
  <c r="K39" i="4"/>
  <c r="J39" i="4"/>
  <c r="H39" i="4"/>
  <c r="G38" i="4"/>
  <c r="N38" i="4" s="1"/>
  <c r="G37" i="4"/>
  <c r="N37" i="4" s="1"/>
  <c r="G36" i="4"/>
  <c r="N36" i="4" s="1"/>
  <c r="G35" i="4"/>
  <c r="N35" i="4" s="1"/>
  <c r="G34" i="4"/>
  <c r="N34" i="4" s="1"/>
  <c r="G33" i="4"/>
  <c r="N33" i="4" s="1"/>
  <c r="G32" i="4"/>
  <c r="N32" i="4" s="1"/>
  <c r="G31" i="4"/>
  <c r="N31" i="4" s="1"/>
  <c r="G30" i="4"/>
  <c r="A27" i="4"/>
  <c r="D108" i="4" l="1"/>
  <c r="G279" i="4"/>
  <c r="K300" i="4"/>
  <c r="K310" i="4" s="1"/>
  <c r="K10" i="4" s="1"/>
  <c r="G297" i="4"/>
  <c r="C382" i="4"/>
  <c r="C401" i="4" s="1"/>
  <c r="C11" i="4" s="1"/>
  <c r="H382" i="4"/>
  <c r="H401" i="4" s="1"/>
  <c r="H11" i="4" s="1"/>
  <c r="Z2" i="8" s="1"/>
  <c r="G286" i="4"/>
  <c r="G497" i="4"/>
  <c r="E300" i="4"/>
  <c r="E310" i="4" s="1"/>
  <c r="E10" i="4" s="1"/>
  <c r="G327" i="4"/>
  <c r="G351" i="4"/>
  <c r="G361" i="4"/>
  <c r="H478" i="4"/>
  <c r="H510" i="4" s="1"/>
  <c r="G415" i="4"/>
  <c r="K478" i="4"/>
  <c r="C478" i="4"/>
  <c r="C510" i="4" s="1"/>
  <c r="M498" i="4"/>
  <c r="M506" i="4" s="1"/>
  <c r="M13" i="4" s="1"/>
  <c r="C300" i="4"/>
  <c r="C310" i="4" s="1"/>
  <c r="C10" i="4" s="1"/>
  <c r="H300" i="4"/>
  <c r="H310" i="4" s="1"/>
  <c r="H10" i="4" s="1"/>
  <c r="Y2" i="8" s="1"/>
  <c r="E382" i="4"/>
  <c r="E401" i="4" s="1"/>
  <c r="E11" i="4" s="1"/>
  <c r="K382" i="4"/>
  <c r="K401" i="4" s="1"/>
  <c r="K11" i="4" s="1"/>
  <c r="G342" i="4"/>
  <c r="G381" i="4"/>
  <c r="G409" i="4"/>
  <c r="E478" i="4"/>
  <c r="E510" i="4" s="1"/>
  <c r="G440" i="4"/>
  <c r="N253" i="4"/>
  <c r="N242" i="4"/>
  <c r="N236" i="4"/>
  <c r="N233" i="4"/>
  <c r="N227" i="4"/>
  <c r="N199" i="4"/>
  <c r="N197" i="4"/>
  <c r="N47" i="4"/>
  <c r="D126" i="4"/>
  <c r="D8" i="4" s="1"/>
  <c r="J229" i="4"/>
  <c r="N222" i="4"/>
  <c r="G223" i="4"/>
  <c r="G229" i="4" s="1"/>
  <c r="J2" i="8" s="1"/>
  <c r="H249" i="4"/>
  <c r="X2" i="8" s="1"/>
  <c r="H157" i="4"/>
  <c r="S2" i="8" s="1"/>
  <c r="N474" i="4"/>
  <c r="G432" i="4"/>
  <c r="D249" i="4"/>
  <c r="D270" i="4"/>
  <c r="D509" i="4" s="1"/>
  <c r="D157" i="4"/>
  <c r="C108" i="4"/>
  <c r="C126" i="4" s="1"/>
  <c r="C8" i="4" s="1"/>
  <c r="E108" i="4"/>
  <c r="E126" i="4" s="1"/>
  <c r="E8" i="4" s="1"/>
  <c r="H108" i="4"/>
  <c r="H126" i="4" s="1"/>
  <c r="K108" i="4"/>
  <c r="K126" i="4" s="1"/>
  <c r="K8" i="4" s="1"/>
  <c r="G48" i="4"/>
  <c r="G105" i="4"/>
  <c r="F509" i="4"/>
  <c r="J509" i="4"/>
  <c r="M509" i="4"/>
  <c r="C250" i="4"/>
  <c r="C272" i="4" s="1"/>
  <c r="C9" i="4" s="1"/>
  <c r="G267" i="4"/>
  <c r="G270" i="4" s="1"/>
  <c r="G276" i="4"/>
  <c r="G425" i="4"/>
  <c r="G449" i="4"/>
  <c r="G482" i="4"/>
  <c r="C498" i="4"/>
  <c r="C506" i="4" s="1"/>
  <c r="C13" i="4" s="1"/>
  <c r="E498" i="4"/>
  <c r="E506" i="4" s="1"/>
  <c r="E13" i="4" s="1"/>
  <c r="H498" i="4"/>
  <c r="H506" i="4" s="1"/>
  <c r="H13" i="4" s="1"/>
  <c r="AB2" i="8" s="1"/>
  <c r="K498" i="4"/>
  <c r="K506" i="4" s="1"/>
  <c r="K13" i="4" s="1"/>
  <c r="G485" i="4"/>
  <c r="G488" i="4"/>
  <c r="G494" i="4"/>
  <c r="E250" i="4"/>
  <c r="E272" i="4" s="1"/>
  <c r="G39" i="4"/>
  <c r="F108" i="4"/>
  <c r="F126" i="4" s="1"/>
  <c r="F8" i="4" s="1"/>
  <c r="J108" i="4"/>
  <c r="J126" i="4" s="1"/>
  <c r="J8" i="4" s="1"/>
  <c r="M108" i="4"/>
  <c r="M126" i="4" s="1"/>
  <c r="M8" i="4" s="1"/>
  <c r="G88" i="4"/>
  <c r="G94" i="4"/>
  <c r="N106" i="4"/>
  <c r="N107" i="4" s="1"/>
  <c r="C509" i="4"/>
  <c r="E509" i="4"/>
  <c r="H509" i="4"/>
  <c r="K509" i="4"/>
  <c r="F250" i="4"/>
  <c r="F272" i="4" s="1"/>
  <c r="F9" i="4" s="1"/>
  <c r="K157" i="4"/>
  <c r="K250" i="4" s="1"/>
  <c r="G215" i="4"/>
  <c r="G240" i="4"/>
  <c r="G249" i="4" s="1"/>
  <c r="K2" i="8" s="1"/>
  <c r="N273" i="4"/>
  <c r="N276" i="4" s="1"/>
  <c r="D300" i="4"/>
  <c r="D310" i="4" s="1"/>
  <c r="D10" i="4" s="1"/>
  <c r="F300" i="4"/>
  <c r="F310" i="4" s="1"/>
  <c r="F10" i="4" s="1"/>
  <c r="J300" i="4"/>
  <c r="J310" i="4" s="1"/>
  <c r="J10" i="4" s="1"/>
  <c r="M300" i="4"/>
  <c r="M310" i="4" s="1"/>
  <c r="M10" i="4" s="1"/>
  <c r="N277" i="4"/>
  <c r="N279" i="4" s="1"/>
  <c r="N280" i="4"/>
  <c r="N286" i="4" s="1"/>
  <c r="G294" i="4"/>
  <c r="G308" i="4"/>
  <c r="G319" i="4"/>
  <c r="D382" i="4"/>
  <c r="D401" i="4" s="1"/>
  <c r="D11" i="4" s="1"/>
  <c r="F382" i="4"/>
  <c r="F401" i="4" s="1"/>
  <c r="F11" i="4" s="1"/>
  <c r="J382" i="4"/>
  <c r="J401" i="4" s="1"/>
  <c r="J11" i="4" s="1"/>
  <c r="M382" i="4"/>
  <c r="M401" i="4" s="1"/>
  <c r="M11" i="4" s="1"/>
  <c r="G335" i="4"/>
  <c r="G371" i="4"/>
  <c r="G399" i="4"/>
  <c r="D478" i="4"/>
  <c r="F478" i="4"/>
  <c r="M478" i="4"/>
  <c r="N410" i="4"/>
  <c r="N415" i="4" s="1"/>
  <c r="N416" i="4"/>
  <c r="N425" i="4" s="1"/>
  <c r="N426" i="4"/>
  <c r="N432" i="4" s="1"/>
  <c r="N433" i="4"/>
  <c r="N440" i="4" s="1"/>
  <c r="N441" i="4"/>
  <c r="N449" i="4" s="1"/>
  <c r="G476" i="4"/>
  <c r="AP2" i="8" s="1"/>
  <c r="N480" i="4"/>
  <c r="N482" i="4" s="1"/>
  <c r="D498" i="4"/>
  <c r="D506" i="4" s="1"/>
  <c r="F498" i="4"/>
  <c r="F506" i="4" s="1"/>
  <c r="F13" i="4" s="1"/>
  <c r="N483" i="4"/>
  <c r="N485" i="4" s="1"/>
  <c r="N486" i="4"/>
  <c r="N488" i="4" s="1"/>
  <c r="N489" i="4"/>
  <c r="N494" i="4" s="1"/>
  <c r="J497" i="4"/>
  <c r="J498" i="4" s="1"/>
  <c r="J506" i="4" s="1"/>
  <c r="J13" i="4" s="1"/>
  <c r="N362" i="4"/>
  <c r="N403" i="4"/>
  <c r="N409" i="4" s="1"/>
  <c r="N30" i="4"/>
  <c r="N39" i="4" s="1"/>
  <c r="N40" i="4"/>
  <c r="N58" i="4"/>
  <c r="N79" i="4"/>
  <c r="N80" i="4"/>
  <c r="N88" i="4" s="1"/>
  <c r="N89" i="4"/>
  <c r="N94" i="4" s="1"/>
  <c r="N95" i="4"/>
  <c r="N105" i="4" s="1"/>
  <c r="G121" i="4"/>
  <c r="G124" i="4" s="1"/>
  <c r="G131" i="4"/>
  <c r="G134" i="4" s="1"/>
  <c r="G143" i="4"/>
  <c r="M157" i="4"/>
  <c r="M250" i="4" s="1"/>
  <c r="M272" i="4" s="1"/>
  <c r="M9" i="4" s="1"/>
  <c r="G164" i="4"/>
  <c r="G173" i="4" s="1"/>
  <c r="N184" i="4"/>
  <c r="G195" i="4"/>
  <c r="H2" i="8" s="1"/>
  <c r="G206" i="4"/>
  <c r="I2" i="8" s="1"/>
  <c r="N207" i="4"/>
  <c r="N215" i="4" s="1"/>
  <c r="N216" i="4"/>
  <c r="N219" i="4"/>
  <c r="N230" i="4"/>
  <c r="N231" i="4"/>
  <c r="N251" i="4"/>
  <c r="N257" i="4"/>
  <c r="N267" i="4" s="1"/>
  <c r="G290" i="4"/>
  <c r="N291" i="4"/>
  <c r="N294" i="4" s="1"/>
  <c r="N295" i="4"/>
  <c r="N297" i="4" s="1"/>
  <c r="N298" i="4"/>
  <c r="N299" i="4" s="1"/>
  <c r="N302" i="4"/>
  <c r="N308" i="4" s="1"/>
  <c r="N312" i="4"/>
  <c r="N319" i="4" s="1"/>
  <c r="N320" i="4"/>
  <c r="N327" i="4" s="1"/>
  <c r="N328" i="4"/>
  <c r="N335" i="4" s="1"/>
  <c r="N336" i="4"/>
  <c r="N342" i="4" s="1"/>
  <c r="N343" i="4"/>
  <c r="N351" i="4" s="1"/>
  <c r="N352" i="4"/>
  <c r="N361" i="4" s="1"/>
  <c r="N372" i="4"/>
  <c r="N381" i="4" s="1"/>
  <c r="N384" i="4"/>
  <c r="N399" i="4" s="1"/>
  <c r="G460" i="4"/>
  <c r="G471" i="4"/>
  <c r="G504" i="4"/>
  <c r="N68" i="4"/>
  <c r="G58" i="4"/>
  <c r="G68" i="4"/>
  <c r="G79" i="4"/>
  <c r="N149" i="4"/>
  <c r="N164" i="4"/>
  <c r="N195" i="4"/>
  <c r="N371" i="4"/>
  <c r="N116" i="4"/>
  <c r="N121" i="4" s="1"/>
  <c r="N124" i="4" s="1"/>
  <c r="N128" i="4"/>
  <c r="N129" i="4"/>
  <c r="N131" i="4" s="1"/>
  <c r="N135" i="4"/>
  <c r="N143" i="4" s="1"/>
  <c r="G149" i="4"/>
  <c r="G184" i="4"/>
  <c r="G2" i="8" s="1"/>
  <c r="N287" i="4"/>
  <c r="N290" i="4" s="1"/>
  <c r="N450" i="4"/>
  <c r="N460" i="4" s="1"/>
  <c r="N461" i="4"/>
  <c r="N471" i="4" s="1"/>
  <c r="N472" i="4"/>
  <c r="N495" i="4"/>
  <c r="N499" i="4"/>
  <c r="N504" i="4" s="1"/>
  <c r="N196" i="4"/>
  <c r="N206" i="4" l="1"/>
  <c r="C12" i="4"/>
  <c r="C14" i="4" s="1"/>
  <c r="N476" i="4"/>
  <c r="N478" i="4" s="1"/>
  <c r="H12" i="4"/>
  <c r="AA2" i="8" s="1"/>
  <c r="G10" i="4"/>
  <c r="L2" i="8" s="1"/>
  <c r="N157" i="4"/>
  <c r="G300" i="4"/>
  <c r="G310" i="4" s="1"/>
  <c r="E12" i="4"/>
  <c r="N10" i="4"/>
  <c r="F508" i="4"/>
  <c r="J250" i="4"/>
  <c r="J272" i="4" s="1"/>
  <c r="J9" i="4" s="1"/>
  <c r="H250" i="4"/>
  <c r="H272" i="4" s="1"/>
  <c r="H9" i="4" s="1"/>
  <c r="R2" i="8" s="1"/>
  <c r="N48" i="4"/>
  <c r="N108" i="4" s="1"/>
  <c r="N126" i="4" s="1"/>
  <c r="E508" i="4"/>
  <c r="E511" i="4" s="1"/>
  <c r="G509" i="4"/>
  <c r="N509" i="4" s="1"/>
  <c r="N240" i="4"/>
  <c r="N249" i="4" s="1"/>
  <c r="N223" i="4"/>
  <c r="N229" i="4" s="1"/>
  <c r="N173" i="4"/>
  <c r="N497" i="4"/>
  <c r="N498" i="4" s="1"/>
  <c r="N506" i="4" s="1"/>
  <c r="K510" i="4"/>
  <c r="K12" i="4"/>
  <c r="D13" i="4"/>
  <c r="G13" i="4" s="1"/>
  <c r="D250" i="4"/>
  <c r="G157" i="4"/>
  <c r="G11" i="4"/>
  <c r="N382" i="4"/>
  <c r="N401" i="4" s="1"/>
  <c r="E9" i="4"/>
  <c r="N300" i="4"/>
  <c r="N310" i="4" s="1"/>
  <c r="C508" i="4"/>
  <c r="C511" i="4" s="1"/>
  <c r="G498" i="4"/>
  <c r="G506" i="4" s="1"/>
  <c r="K272" i="4"/>
  <c r="K9" i="4" s="1"/>
  <c r="K508" i="4"/>
  <c r="M510" i="4"/>
  <c r="M12" i="4"/>
  <c r="M14" i="4" s="1"/>
  <c r="D510" i="4"/>
  <c r="D12" i="4"/>
  <c r="G478" i="4"/>
  <c r="F510" i="4"/>
  <c r="F12" i="4"/>
  <c r="F14" i="4" s="1"/>
  <c r="G382" i="4"/>
  <c r="G401" i="4" s="1"/>
  <c r="G108" i="4"/>
  <c r="G126" i="4" s="1"/>
  <c r="H8" i="4"/>
  <c r="N270" i="4"/>
  <c r="J478" i="4"/>
  <c r="N134" i="4"/>
  <c r="M508" i="4"/>
  <c r="G8" i="4"/>
  <c r="D2" i="8" s="1"/>
  <c r="H508" i="4" l="1"/>
  <c r="H511" i="4" s="1"/>
  <c r="G250" i="4"/>
  <c r="G272" i="4" s="1"/>
  <c r="F2" i="8"/>
  <c r="J508" i="4"/>
  <c r="E14" i="4"/>
  <c r="N13" i="4"/>
  <c r="O2" i="8"/>
  <c r="N11" i="4"/>
  <c r="M2" i="8"/>
  <c r="H14" i="4"/>
  <c r="P2" i="8" s="1"/>
  <c r="Q2" i="8"/>
  <c r="M511" i="4"/>
  <c r="F511" i="4"/>
  <c r="K511" i="4"/>
  <c r="J12" i="4"/>
  <c r="K14" i="4"/>
  <c r="D272" i="4"/>
  <c r="D508" i="4"/>
  <c r="D511" i="4" s="1"/>
  <c r="J510" i="4"/>
  <c r="N250" i="4"/>
  <c r="N272" i="4" s="1"/>
  <c r="G510" i="4"/>
  <c r="N510" i="4" s="1"/>
  <c r="G12" i="4"/>
  <c r="N8" i="4"/>
  <c r="J511" i="4" l="1"/>
  <c r="N12" i="4"/>
  <c r="N2" i="8"/>
  <c r="J14" i="4"/>
  <c r="AR2" i="8" s="1"/>
  <c r="D9" i="4"/>
  <c r="G508" i="4"/>
  <c r="N508" i="4" s="1"/>
  <c r="N511" i="4" s="1"/>
  <c r="G511" i="4" l="1"/>
  <c r="G9" i="4"/>
  <c r="E2" i="8" s="1"/>
  <c r="D14" i="4"/>
  <c r="N9" i="4" l="1"/>
  <c r="N14" i="4" s="1"/>
  <c r="G14" i="4"/>
  <c r="C2" i="8" s="1"/>
</calcChain>
</file>

<file path=xl/sharedStrings.xml><?xml version="1.0" encoding="utf-8"?>
<sst xmlns="http://schemas.openxmlformats.org/spreadsheetml/2006/main" count="1024" uniqueCount="828">
  <si>
    <t>Hausses contractuelles</t>
  </si>
  <si>
    <t>CFC</t>
  </si>
  <si>
    <t>Libellé et descriptif</t>
  </si>
  <si>
    <t>Devis de base</t>
  </si>
  <si>
    <t>Mutations</t>
  </si>
  <si>
    <t>Devis actualisé</t>
  </si>
  <si>
    <t>Engagements</t>
  </si>
  <si>
    <t>A engager</t>
  </si>
  <si>
    <t>Prévision sur devis</t>
  </si>
  <si>
    <t>Devis prévisionnel (max)</t>
  </si>
  <si>
    <t>2</t>
  </si>
  <si>
    <t>1</t>
  </si>
  <si>
    <t>Travaux préparatoires</t>
  </si>
  <si>
    <t>Bâtiment</t>
  </si>
  <si>
    <t>211</t>
  </si>
  <si>
    <t>214</t>
  </si>
  <si>
    <t>3</t>
  </si>
  <si>
    <t>4</t>
  </si>
  <si>
    <t>Aménagements extérieurs</t>
  </si>
  <si>
    <t>410</t>
  </si>
  <si>
    <t>420</t>
  </si>
  <si>
    <t>5</t>
  </si>
  <si>
    <t>583</t>
  </si>
  <si>
    <t>112</t>
  </si>
  <si>
    <t>174</t>
  </si>
  <si>
    <t>Equipements d'exploitation</t>
  </si>
  <si>
    <t>Mise en forme du terrain</t>
  </si>
  <si>
    <t>530</t>
  </si>
  <si>
    <t>Situation du jour</t>
  </si>
  <si>
    <t>Prévision max</t>
  </si>
  <si>
    <t>HAC enregistrées</t>
  </si>
  <si>
    <t>12</t>
  </si>
  <si>
    <t>14</t>
  </si>
  <si>
    <t>101</t>
  </si>
  <si>
    <t>Relevés-analyses</t>
  </si>
  <si>
    <t>102</t>
  </si>
  <si>
    <t>103</t>
  </si>
  <si>
    <t>104</t>
  </si>
  <si>
    <t>105</t>
  </si>
  <si>
    <t>106</t>
  </si>
  <si>
    <t>107</t>
  </si>
  <si>
    <t>109</t>
  </si>
  <si>
    <t>Etudes géotechniques</t>
  </si>
  <si>
    <t>Etudes des eaux souterraines</t>
  </si>
  <si>
    <t>Pose témoins - contrôle</t>
  </si>
  <si>
    <t>Sondages bâtiments</t>
  </si>
  <si>
    <t>Expertises</t>
  </si>
  <si>
    <t>Divers</t>
  </si>
  <si>
    <t>10</t>
  </si>
  <si>
    <t>111</t>
  </si>
  <si>
    <t>113</t>
  </si>
  <si>
    <t>114</t>
  </si>
  <si>
    <t>115</t>
  </si>
  <si>
    <t>119</t>
  </si>
  <si>
    <t>Défrichage</t>
  </si>
  <si>
    <t>Démontages</t>
  </si>
  <si>
    <t>Déplacements de terre</t>
  </si>
  <si>
    <t>Transports</t>
  </si>
  <si>
    <t>11</t>
  </si>
  <si>
    <t>Déblaiement préparation terrain</t>
  </si>
  <si>
    <t>121</t>
  </si>
  <si>
    <t>122</t>
  </si>
  <si>
    <t>123</t>
  </si>
  <si>
    <t>124</t>
  </si>
  <si>
    <t>125</t>
  </si>
  <si>
    <t>126</t>
  </si>
  <si>
    <t>Protections aménagements provisoires</t>
  </si>
  <si>
    <t>127</t>
  </si>
  <si>
    <t>129</t>
  </si>
  <si>
    <t>Protection ouvrages existants</t>
  </si>
  <si>
    <t>Aménagements provisoires</t>
  </si>
  <si>
    <t>Reprises en sous-œuvre</t>
  </si>
  <si>
    <t>Travaux entretien</t>
  </si>
  <si>
    <t>Protection voies accès existants</t>
  </si>
  <si>
    <t>Protection plantations existantes</t>
  </si>
  <si>
    <t>Locaux provisoires</t>
  </si>
  <si>
    <t>100</t>
  </si>
  <si>
    <t>Poste d'attente</t>
  </si>
  <si>
    <t>110</t>
  </si>
  <si>
    <t>120</t>
  </si>
  <si>
    <t>130</t>
  </si>
  <si>
    <t>131</t>
  </si>
  <si>
    <t>132</t>
  </si>
  <si>
    <t>133</t>
  </si>
  <si>
    <t>134</t>
  </si>
  <si>
    <t>135</t>
  </si>
  <si>
    <t>136</t>
  </si>
  <si>
    <t>137</t>
  </si>
  <si>
    <t>139</t>
  </si>
  <si>
    <t>Accès, places</t>
  </si>
  <si>
    <t>Bureau Direction des travaux</t>
  </si>
  <si>
    <t>Cantonnements, réfection cuisine</t>
  </si>
  <si>
    <t>Frais d'énergie et d'eau</t>
  </si>
  <si>
    <t>Fermetures et couvertures provisoires</t>
  </si>
  <si>
    <t>13</t>
  </si>
  <si>
    <t>Installations de chantier commun</t>
  </si>
  <si>
    <t>140</t>
  </si>
  <si>
    <t>141</t>
  </si>
  <si>
    <t>Mise en forme terrain gros œuvre 1</t>
  </si>
  <si>
    <t>142</t>
  </si>
  <si>
    <t>143</t>
  </si>
  <si>
    <t>Installations électriques</t>
  </si>
  <si>
    <t>144</t>
  </si>
  <si>
    <t>Chauffage, ventilation, climatisation</t>
  </si>
  <si>
    <t>145</t>
  </si>
  <si>
    <t>Installations sanitaires</t>
  </si>
  <si>
    <t>146</t>
  </si>
  <si>
    <t>Installations de transport</t>
  </si>
  <si>
    <t>147</t>
  </si>
  <si>
    <t>Aménagements intérieurs 1</t>
  </si>
  <si>
    <t>148</t>
  </si>
  <si>
    <t>Aménagements intérieurs 2</t>
  </si>
  <si>
    <t>149</t>
  </si>
  <si>
    <t>Adaptation bâtiments existants</t>
  </si>
  <si>
    <t>150</t>
  </si>
  <si>
    <t>151</t>
  </si>
  <si>
    <t>Terrassements</t>
  </si>
  <si>
    <t>152</t>
  </si>
  <si>
    <t>Canalisations (adapt. du réseau)</t>
  </si>
  <si>
    <t>153</t>
  </si>
  <si>
    <t>Electricité (adaptation du réseau)</t>
  </si>
  <si>
    <t>154</t>
  </si>
  <si>
    <t>155</t>
  </si>
  <si>
    <t>Eau et gaz (adaptation du réseau)</t>
  </si>
  <si>
    <t>156</t>
  </si>
  <si>
    <t>Travaux accessoires</t>
  </si>
  <si>
    <t>159</t>
  </si>
  <si>
    <t>15</t>
  </si>
  <si>
    <t>Adaptation conduites existantes</t>
  </si>
  <si>
    <t>160</t>
  </si>
  <si>
    <t>161</t>
  </si>
  <si>
    <t>Routes</t>
  </si>
  <si>
    <t>162</t>
  </si>
  <si>
    <t>Voie ferrée</t>
  </si>
  <si>
    <t>163</t>
  </si>
  <si>
    <t>Voie navigable</t>
  </si>
  <si>
    <t>169</t>
  </si>
  <si>
    <t>16</t>
  </si>
  <si>
    <t>adaptations voies circul. existantes</t>
  </si>
  <si>
    <t>170</t>
  </si>
  <si>
    <t>171</t>
  </si>
  <si>
    <t>Pieux</t>
  </si>
  <si>
    <t>173</t>
  </si>
  <si>
    <t>Etayages</t>
  </si>
  <si>
    <t>172</t>
  </si>
  <si>
    <t>Enceintes de fouille</t>
  </si>
  <si>
    <t>Ancrages</t>
  </si>
  <si>
    <t>175</t>
  </si>
  <si>
    <t>Etanchement ouvrages enter.</t>
  </si>
  <si>
    <t>176</t>
  </si>
  <si>
    <t>Epuisement des eaux</t>
  </si>
  <si>
    <t>177</t>
  </si>
  <si>
    <t>Amélioration sols fondation</t>
  </si>
  <si>
    <t>178</t>
  </si>
  <si>
    <t>179</t>
  </si>
  <si>
    <t>17</t>
  </si>
  <si>
    <t>180</t>
  </si>
  <si>
    <t>Réserve</t>
  </si>
  <si>
    <t>18</t>
  </si>
  <si>
    <t>190</t>
  </si>
  <si>
    <t>191</t>
  </si>
  <si>
    <t>Architecte</t>
  </si>
  <si>
    <t>192</t>
  </si>
  <si>
    <t>Ingénieur civil</t>
  </si>
  <si>
    <t>193</t>
  </si>
  <si>
    <t>Ingénieur électricien</t>
  </si>
  <si>
    <t>194</t>
  </si>
  <si>
    <t>Ingénieur CVC</t>
  </si>
  <si>
    <t>195</t>
  </si>
  <si>
    <t>Ingénieur sanitaire</t>
  </si>
  <si>
    <t>196</t>
  </si>
  <si>
    <t>196.0</t>
  </si>
  <si>
    <t>Géomètre</t>
  </si>
  <si>
    <t>196.1</t>
  </si>
  <si>
    <t>Géologue, géotechnicien</t>
  </si>
  <si>
    <t>196.2</t>
  </si>
  <si>
    <t>Archéologue</t>
  </si>
  <si>
    <t>196.7</t>
  </si>
  <si>
    <t>196.8</t>
  </si>
  <si>
    <t>Restaurateur</t>
  </si>
  <si>
    <t>Spécialistes</t>
  </si>
  <si>
    <t>197</t>
  </si>
  <si>
    <t>Experts</t>
  </si>
  <si>
    <t>199</t>
  </si>
  <si>
    <t>19</t>
  </si>
  <si>
    <t>Honoraires</t>
  </si>
  <si>
    <t>200</t>
  </si>
  <si>
    <t>201.0</t>
  </si>
  <si>
    <t>Installations de chantier</t>
  </si>
  <si>
    <t>201.1</t>
  </si>
  <si>
    <t>201</t>
  </si>
  <si>
    <t>Fouilles en pleine masse</t>
  </si>
  <si>
    <t>202</t>
  </si>
  <si>
    <t>Apport de matériaux</t>
  </si>
  <si>
    <t>211.0</t>
  </si>
  <si>
    <t>211.1</t>
  </si>
  <si>
    <t>Echafaudages</t>
  </si>
  <si>
    <t>211.3</t>
  </si>
  <si>
    <t>211.4</t>
  </si>
  <si>
    <t>Canalisations intérieures</t>
  </si>
  <si>
    <t>211.5</t>
  </si>
  <si>
    <t>Béton et béton armé</t>
  </si>
  <si>
    <t>211.6</t>
  </si>
  <si>
    <t>Maçonnerie</t>
  </si>
  <si>
    <t>211.7</t>
  </si>
  <si>
    <t>Travaux d'entretien</t>
  </si>
  <si>
    <t>211.8</t>
  </si>
  <si>
    <t>Nett. canalisations int. bâtiment</t>
  </si>
  <si>
    <t>20</t>
  </si>
  <si>
    <t>Excavation</t>
  </si>
  <si>
    <t>212.0</t>
  </si>
  <si>
    <t>212.1</t>
  </si>
  <si>
    <t>212.2</t>
  </si>
  <si>
    <t>Eléments préfabriqués en béton</t>
  </si>
  <si>
    <t>212.3</t>
  </si>
  <si>
    <t>Eléments préfabiqués en maçonnerie</t>
  </si>
  <si>
    <t>212.4</t>
  </si>
  <si>
    <t>Eléments en béton cellulaire</t>
  </si>
  <si>
    <t>212</t>
  </si>
  <si>
    <t>Contruction préfabriquée béton-maçonnerie</t>
  </si>
  <si>
    <t>213</t>
  </si>
  <si>
    <t>Construction en acier</t>
  </si>
  <si>
    <t>Construction en bois</t>
  </si>
  <si>
    <t>215</t>
  </si>
  <si>
    <t>Construction légère préfabriquée</t>
  </si>
  <si>
    <t>216</t>
  </si>
  <si>
    <t>Travaux pierres naturelles-artificielles</t>
  </si>
  <si>
    <t>217</t>
  </si>
  <si>
    <t>Eléments préconf. Abris PC</t>
  </si>
  <si>
    <t>219</t>
  </si>
  <si>
    <t>21</t>
  </si>
  <si>
    <t>Gros-œuvre 1</t>
  </si>
  <si>
    <t>220</t>
  </si>
  <si>
    <t>221.0</t>
  </si>
  <si>
    <t>Fenêtres en bois</t>
  </si>
  <si>
    <t>221.2</t>
  </si>
  <si>
    <t>221.1</t>
  </si>
  <si>
    <t>Fenêtres en bois et métal</t>
  </si>
  <si>
    <t>Fenêtres en matière synthétique</t>
  </si>
  <si>
    <t>221.3</t>
  </si>
  <si>
    <t>Fenêtres en acier</t>
  </si>
  <si>
    <t>221.4</t>
  </si>
  <si>
    <t>Fenêtres en métal léger</t>
  </si>
  <si>
    <t>221</t>
  </si>
  <si>
    <t>Fenêtres, portes extérieures</t>
  </si>
  <si>
    <t>222</t>
  </si>
  <si>
    <t>Ferblanterie</t>
  </si>
  <si>
    <t>223</t>
  </si>
  <si>
    <t>Protection contre la foudre</t>
  </si>
  <si>
    <t xml:space="preserve">224 </t>
  </si>
  <si>
    <t>Couverture</t>
  </si>
  <si>
    <t>225</t>
  </si>
  <si>
    <t>Etanchéité et isolations spéciales</t>
  </si>
  <si>
    <t>226</t>
  </si>
  <si>
    <t>Crépissage de façade</t>
  </si>
  <si>
    <t>227</t>
  </si>
  <si>
    <t>Traitement des surfaces extérieures</t>
  </si>
  <si>
    <t>228</t>
  </si>
  <si>
    <t>Fermetures extérieures protections soleil</t>
  </si>
  <si>
    <t>229</t>
  </si>
  <si>
    <t>22</t>
  </si>
  <si>
    <t>230</t>
  </si>
  <si>
    <t>231</t>
  </si>
  <si>
    <t>Appareils à courant fort</t>
  </si>
  <si>
    <t>232</t>
  </si>
  <si>
    <t>Installations à courant fort</t>
  </si>
  <si>
    <t>233</t>
  </si>
  <si>
    <t>Lustrerie</t>
  </si>
  <si>
    <t>234</t>
  </si>
  <si>
    <t>Appareils consommateur énergie</t>
  </si>
  <si>
    <t>235</t>
  </si>
  <si>
    <t>Appareils à courant faible</t>
  </si>
  <si>
    <t>236</t>
  </si>
  <si>
    <t>Installations à courant faible</t>
  </si>
  <si>
    <t>237</t>
  </si>
  <si>
    <t>Dispositif de sécurité</t>
  </si>
  <si>
    <t>238</t>
  </si>
  <si>
    <t>Installations provisoires</t>
  </si>
  <si>
    <t>239</t>
  </si>
  <si>
    <t>23</t>
  </si>
  <si>
    <t>240</t>
  </si>
  <si>
    <t>241</t>
  </si>
  <si>
    <t>Fourn. porteur énerg. stock.</t>
  </si>
  <si>
    <t>242</t>
  </si>
  <si>
    <t>Production de chaleur</t>
  </si>
  <si>
    <t>243</t>
  </si>
  <si>
    <t>Distribution de chaleur</t>
  </si>
  <si>
    <t>244</t>
  </si>
  <si>
    <t>245</t>
  </si>
  <si>
    <t>246</t>
  </si>
  <si>
    <t>247</t>
  </si>
  <si>
    <t>248</t>
  </si>
  <si>
    <t>249</t>
  </si>
  <si>
    <t>24</t>
  </si>
  <si>
    <t xml:space="preserve">Chauffage-ventilation, cond. air </t>
  </si>
  <si>
    <t>Installation de ventilation</t>
  </si>
  <si>
    <t>Inst. conditionnement d'air</t>
  </si>
  <si>
    <t>Installation de réfrigération</t>
  </si>
  <si>
    <t>Installations spéciales</t>
  </si>
  <si>
    <t>Isol. Tuyauterie gaines appareils</t>
  </si>
  <si>
    <t>25</t>
  </si>
  <si>
    <t>250</t>
  </si>
  <si>
    <t>251</t>
  </si>
  <si>
    <t>Appareils sanitaires courants</t>
  </si>
  <si>
    <t>252</t>
  </si>
  <si>
    <t>Appareils sanitaires spéciaux</t>
  </si>
  <si>
    <t>253</t>
  </si>
  <si>
    <t>App. sanitaires aliment.-évac.</t>
  </si>
  <si>
    <t>254</t>
  </si>
  <si>
    <t>Tuyauterie sanitaire</t>
  </si>
  <si>
    <t>255</t>
  </si>
  <si>
    <t>Isolations installations sanitaires</t>
  </si>
  <si>
    <t>257</t>
  </si>
  <si>
    <t>Tableaux électriques et pneumat.</t>
  </si>
  <si>
    <t>258</t>
  </si>
  <si>
    <t>Agencement de cuisine</t>
  </si>
  <si>
    <t>259</t>
  </si>
  <si>
    <t>26</t>
  </si>
  <si>
    <t>260</t>
  </si>
  <si>
    <t>261</t>
  </si>
  <si>
    <t>262</t>
  </si>
  <si>
    <t>Escaliers, trottoirs roulants</t>
  </si>
  <si>
    <t>263</t>
  </si>
  <si>
    <t>Inst. de nettoyage façade</t>
  </si>
  <si>
    <t>264</t>
  </si>
  <si>
    <t>Inst. de manutentions diverses</t>
  </si>
  <si>
    <t>265</t>
  </si>
  <si>
    <t>Dispositifs de levage</t>
  </si>
  <si>
    <t>266</t>
  </si>
  <si>
    <t>Système automatique parcage</t>
  </si>
  <si>
    <t>269</t>
  </si>
  <si>
    <t>27</t>
  </si>
  <si>
    <t>270</t>
  </si>
  <si>
    <t>271</t>
  </si>
  <si>
    <t>Plâtrerie</t>
  </si>
  <si>
    <t>272</t>
  </si>
  <si>
    <t>Ouvrages métalliques</t>
  </si>
  <si>
    <t>273.0</t>
  </si>
  <si>
    <t>Portes intérieures en bois</t>
  </si>
  <si>
    <t>273.1</t>
  </si>
  <si>
    <t>Armoires murales rayonnages</t>
  </si>
  <si>
    <t>273.3</t>
  </si>
  <si>
    <t>273.2</t>
  </si>
  <si>
    <t>Vitrages intérieurs en bois</t>
  </si>
  <si>
    <t>Menuiserie courante</t>
  </si>
  <si>
    <t>273</t>
  </si>
  <si>
    <t xml:space="preserve">Menuiserie      </t>
  </si>
  <si>
    <t>274</t>
  </si>
  <si>
    <t>Vitrages intérieurs spéciaux</t>
  </si>
  <si>
    <t>275</t>
  </si>
  <si>
    <t>Systèmes de verrouillage</t>
  </si>
  <si>
    <t>276</t>
  </si>
  <si>
    <t>Dispositifs intérieurs fermet.</t>
  </si>
  <si>
    <t>277</t>
  </si>
  <si>
    <t>Cloisons en éléments</t>
  </si>
  <si>
    <t>279</t>
  </si>
  <si>
    <t>28</t>
  </si>
  <si>
    <t>280</t>
  </si>
  <si>
    <t>281.0</t>
  </si>
  <si>
    <t>Couches support, chapes</t>
  </si>
  <si>
    <t>281.2</t>
  </si>
  <si>
    <t>Revêtements sols mat. systhét. text.</t>
  </si>
  <si>
    <t>281.1</t>
  </si>
  <si>
    <t>Sols sans joints</t>
  </si>
  <si>
    <t>281.4</t>
  </si>
  <si>
    <t>Dallage en pierre naturelle</t>
  </si>
  <si>
    <t>281.5</t>
  </si>
  <si>
    <t>Dallage en pierre artificielle</t>
  </si>
  <si>
    <t>281.6</t>
  </si>
  <si>
    <t>Carrelages</t>
  </si>
  <si>
    <t>281.7</t>
  </si>
  <si>
    <t>Revêtements sols en bois</t>
  </si>
  <si>
    <t>281.8</t>
  </si>
  <si>
    <t>Faux-planchers techniques</t>
  </si>
  <si>
    <t>281.9</t>
  </si>
  <si>
    <t>Plinthes</t>
  </si>
  <si>
    <t>281</t>
  </si>
  <si>
    <t>Revêtements de sol</t>
  </si>
  <si>
    <t>282</t>
  </si>
  <si>
    <t>283</t>
  </si>
  <si>
    <t>Faux-plafonds</t>
  </si>
  <si>
    <t>284</t>
  </si>
  <si>
    <t>Fumisterie et poêlerie</t>
  </si>
  <si>
    <t>285</t>
  </si>
  <si>
    <t>Traitement surfaces intérieures</t>
  </si>
  <si>
    <t>286</t>
  </si>
  <si>
    <t>Assèchement bâtiment</t>
  </si>
  <si>
    <t>287</t>
  </si>
  <si>
    <t>Nettoyage du bâtiment</t>
  </si>
  <si>
    <t>288</t>
  </si>
  <si>
    <t>Jardinage (bâtiment)</t>
  </si>
  <si>
    <t>289</t>
  </si>
  <si>
    <t>29</t>
  </si>
  <si>
    <t>290</t>
  </si>
  <si>
    <t>291</t>
  </si>
  <si>
    <t>292</t>
  </si>
  <si>
    <t>293</t>
  </si>
  <si>
    <t>294</t>
  </si>
  <si>
    <t>295</t>
  </si>
  <si>
    <t>296.0</t>
  </si>
  <si>
    <t>296.1</t>
  </si>
  <si>
    <t>296.2</t>
  </si>
  <si>
    <t>Architecte d'intérieur</t>
  </si>
  <si>
    <t>296.3</t>
  </si>
  <si>
    <t>296.4</t>
  </si>
  <si>
    <t>Ingénieur acoustique</t>
  </si>
  <si>
    <t>296.5</t>
  </si>
  <si>
    <t>Jardinier-paysagiste</t>
  </si>
  <si>
    <t>296.6</t>
  </si>
  <si>
    <t>Coloriste</t>
  </si>
  <si>
    <t>296</t>
  </si>
  <si>
    <t>296.7</t>
  </si>
  <si>
    <t>Historien</t>
  </si>
  <si>
    <t>296.8</t>
  </si>
  <si>
    <t>296.9</t>
  </si>
  <si>
    <t>Autres</t>
  </si>
  <si>
    <t>297</t>
  </si>
  <si>
    <t>299</t>
  </si>
  <si>
    <t>20-28</t>
  </si>
  <si>
    <t>Total travaux</t>
  </si>
  <si>
    <t>10-18</t>
  </si>
  <si>
    <t>BATIMENT</t>
  </si>
  <si>
    <t>301</t>
  </si>
  <si>
    <t>309</t>
  </si>
  <si>
    <t>30</t>
  </si>
  <si>
    <t>311</t>
  </si>
  <si>
    <t>319</t>
  </si>
  <si>
    <t>31</t>
  </si>
  <si>
    <t>333</t>
  </si>
  <si>
    <t>334</t>
  </si>
  <si>
    <t>Appareils consommation énergie</t>
  </si>
  <si>
    <t>335</t>
  </si>
  <si>
    <t>Appareils courant faible</t>
  </si>
  <si>
    <t>336</t>
  </si>
  <si>
    <t>Installations courant faible</t>
  </si>
  <si>
    <t>337</t>
  </si>
  <si>
    <t>339</t>
  </si>
  <si>
    <t>34</t>
  </si>
  <si>
    <t>Chauffage, ventilation air, réfrig.</t>
  </si>
  <si>
    <t>33</t>
  </si>
  <si>
    <t>347</t>
  </si>
  <si>
    <t>341</t>
  </si>
  <si>
    <t>Fourniture porteurs d'énergie</t>
  </si>
  <si>
    <t>349</t>
  </si>
  <si>
    <t>351</t>
  </si>
  <si>
    <t>352</t>
  </si>
  <si>
    <t>359</t>
  </si>
  <si>
    <t>Installations de laboratoires</t>
  </si>
  <si>
    <t>35</t>
  </si>
  <si>
    <t>378</t>
  </si>
  <si>
    <t>Equipements fixes</t>
  </si>
  <si>
    <t>379</t>
  </si>
  <si>
    <t>37</t>
  </si>
  <si>
    <t>389</t>
  </si>
  <si>
    <t>Signalisation</t>
  </si>
  <si>
    <t>38</t>
  </si>
  <si>
    <t>30-38</t>
  </si>
  <si>
    <t>391</t>
  </si>
  <si>
    <t>392</t>
  </si>
  <si>
    <t>393</t>
  </si>
  <si>
    <t>394</t>
  </si>
  <si>
    <t>395</t>
  </si>
  <si>
    <t>396</t>
  </si>
  <si>
    <t>39</t>
  </si>
  <si>
    <t>EQUIPEMENTS D'EXPLOITATION</t>
  </si>
  <si>
    <t>400</t>
  </si>
  <si>
    <t>401</t>
  </si>
  <si>
    <t>402</t>
  </si>
  <si>
    <t>Démolitions</t>
  </si>
  <si>
    <t>403</t>
  </si>
  <si>
    <t>Etayages-encrages</t>
  </si>
  <si>
    <t>404</t>
  </si>
  <si>
    <t>Pompage-évacuation des eaux</t>
  </si>
  <si>
    <t>405</t>
  </si>
  <si>
    <t>Apports de matériaux</t>
  </si>
  <si>
    <t>409</t>
  </si>
  <si>
    <t>40</t>
  </si>
  <si>
    <t>411</t>
  </si>
  <si>
    <t>Travaux entreprise de maçonnerie</t>
  </si>
  <si>
    <t>413</t>
  </si>
  <si>
    <t>414</t>
  </si>
  <si>
    <t>Gros œuvre 2</t>
  </si>
  <si>
    <t>Autres travaux gros œuvre 1</t>
  </si>
  <si>
    <t>415</t>
  </si>
  <si>
    <t>416</t>
  </si>
  <si>
    <t>419</t>
  </si>
  <si>
    <t>41</t>
  </si>
  <si>
    <t>Constructions</t>
  </si>
  <si>
    <t>422</t>
  </si>
  <si>
    <t>Clôtures</t>
  </si>
  <si>
    <t>423</t>
  </si>
  <si>
    <t>Equipements, engins</t>
  </si>
  <si>
    <t>424</t>
  </si>
  <si>
    <t>Places de jeux et de sports</t>
  </si>
  <si>
    <t>425</t>
  </si>
  <si>
    <t>Revêtements de sols</t>
  </si>
  <si>
    <t>429</t>
  </si>
  <si>
    <t>42</t>
  </si>
  <si>
    <t>Jardins</t>
  </si>
  <si>
    <t>440</t>
  </si>
  <si>
    <t>443</t>
  </si>
  <si>
    <t>444</t>
  </si>
  <si>
    <t>Chauffage ventilation air, réfrigération</t>
  </si>
  <si>
    <t>445</t>
  </si>
  <si>
    <t>446</t>
  </si>
  <si>
    <t>Installations de transports</t>
  </si>
  <si>
    <t>449</t>
  </si>
  <si>
    <t>44</t>
  </si>
  <si>
    <t>Installations</t>
  </si>
  <si>
    <t>HAC prévisionnelles</t>
  </si>
  <si>
    <t>450</t>
  </si>
  <si>
    <t>451</t>
  </si>
  <si>
    <t>452</t>
  </si>
  <si>
    <t>Canalisations (raccordement réseau)</t>
  </si>
  <si>
    <t>454</t>
  </si>
  <si>
    <t>455</t>
  </si>
  <si>
    <t>Eau et gaz (raccordement réseau)</t>
  </si>
  <si>
    <t>456</t>
  </si>
  <si>
    <t>459</t>
  </si>
  <si>
    <t>45</t>
  </si>
  <si>
    <t>Cond. racc. (int. parcelle)</t>
  </si>
  <si>
    <t>46</t>
  </si>
  <si>
    <t>460</t>
  </si>
  <si>
    <t>461</t>
  </si>
  <si>
    <t>462</t>
  </si>
  <si>
    <t>Petit ouvrage en béton</t>
  </si>
  <si>
    <t>463</t>
  </si>
  <si>
    <t>Travaux de superstructures</t>
  </si>
  <si>
    <t>464</t>
  </si>
  <si>
    <t>Assainissements</t>
  </si>
  <si>
    <t>465</t>
  </si>
  <si>
    <t>Conduites industrielles canal.</t>
  </si>
  <si>
    <t>466</t>
  </si>
  <si>
    <t>Routes et parkings</t>
  </si>
  <si>
    <t>468</t>
  </si>
  <si>
    <t>Second œuvre</t>
  </si>
  <si>
    <t>469</t>
  </si>
  <si>
    <t>Petits tracés, routes et parcage</t>
  </si>
  <si>
    <t>470</t>
  </si>
  <si>
    <t>471</t>
  </si>
  <si>
    <t>472</t>
  </si>
  <si>
    <t>Structure porteuse</t>
  </si>
  <si>
    <t>473</t>
  </si>
  <si>
    <t>474</t>
  </si>
  <si>
    <t>475</t>
  </si>
  <si>
    <t>477</t>
  </si>
  <si>
    <t>478</t>
  </si>
  <si>
    <t>479</t>
  </si>
  <si>
    <t>47</t>
  </si>
  <si>
    <t>Petits ouvrages d'art</t>
  </si>
  <si>
    <t>480</t>
  </si>
  <si>
    <t>481</t>
  </si>
  <si>
    <t>Travaux d'avancement</t>
  </si>
  <si>
    <t>482</t>
  </si>
  <si>
    <t>Revêtements, voûtes</t>
  </si>
  <si>
    <t>483</t>
  </si>
  <si>
    <t>484</t>
  </si>
  <si>
    <t>Drainages et alimentation eau</t>
  </si>
  <si>
    <t>485</t>
  </si>
  <si>
    <t>487</t>
  </si>
  <si>
    <t>488</t>
  </si>
  <si>
    <t>489</t>
  </si>
  <si>
    <t>48</t>
  </si>
  <si>
    <t>Petits ouvrages souterrains</t>
  </si>
  <si>
    <t>40-48</t>
  </si>
  <si>
    <t>490</t>
  </si>
  <si>
    <t>491</t>
  </si>
  <si>
    <t>492</t>
  </si>
  <si>
    <t>493</t>
  </si>
  <si>
    <t>494</t>
  </si>
  <si>
    <t>495</t>
  </si>
  <si>
    <t>496.0</t>
  </si>
  <si>
    <t>496.1</t>
  </si>
  <si>
    <t>Ingénieur physique bâtiment</t>
  </si>
  <si>
    <t>496.2</t>
  </si>
  <si>
    <t>496.3</t>
  </si>
  <si>
    <t>496.4</t>
  </si>
  <si>
    <t>496.5</t>
  </si>
  <si>
    <t>496</t>
  </si>
  <si>
    <t>497</t>
  </si>
  <si>
    <t>499</t>
  </si>
  <si>
    <t>49</t>
  </si>
  <si>
    <t>AMENAGEMENTS EXTERIEURS</t>
  </si>
  <si>
    <t>500</t>
  </si>
  <si>
    <t>501</t>
  </si>
  <si>
    <t>Concours d'architecture</t>
  </si>
  <si>
    <t>502</t>
  </si>
  <si>
    <t>Concours de génie civil</t>
  </si>
  <si>
    <t>503</t>
  </si>
  <si>
    <t>Concours aménagements extérieurs</t>
  </si>
  <si>
    <t>504</t>
  </si>
  <si>
    <t>Concours d'ingénieurs spécialistes</t>
  </si>
  <si>
    <t>509</t>
  </si>
  <si>
    <t>50</t>
  </si>
  <si>
    <t>Frais de concours</t>
  </si>
  <si>
    <t>510</t>
  </si>
  <si>
    <t>511</t>
  </si>
  <si>
    <t>Autorisations, gabarits, taxes</t>
  </si>
  <si>
    <t>512</t>
  </si>
  <si>
    <t>Taxes de raccordement</t>
  </si>
  <si>
    <t>513</t>
  </si>
  <si>
    <t>Dispense de protection civile</t>
  </si>
  <si>
    <t>519</t>
  </si>
  <si>
    <t>51</t>
  </si>
  <si>
    <t>Autorisations, taxes</t>
  </si>
  <si>
    <t>520</t>
  </si>
  <si>
    <t>521</t>
  </si>
  <si>
    <t>Echantillons, essais matériaux</t>
  </si>
  <si>
    <t>522</t>
  </si>
  <si>
    <t>Maquettes</t>
  </si>
  <si>
    <t>523</t>
  </si>
  <si>
    <t>Photos</t>
  </si>
  <si>
    <t>524</t>
  </si>
  <si>
    <t>Reproduction doc. tirages, héliographie</t>
  </si>
  <si>
    <t>525</t>
  </si>
  <si>
    <t>Doc. promotionnels, plaquettes</t>
  </si>
  <si>
    <t>526</t>
  </si>
  <si>
    <t>Rapport final</t>
  </si>
  <si>
    <t>527</t>
  </si>
  <si>
    <t>Insertions et annonces</t>
  </si>
  <si>
    <t>529</t>
  </si>
  <si>
    <t>52</t>
  </si>
  <si>
    <t>Echantillons, maquettes, reprod. doc.</t>
  </si>
  <si>
    <t>531</t>
  </si>
  <si>
    <t>Assurances travaux en cours</t>
  </si>
  <si>
    <t>532</t>
  </si>
  <si>
    <t>533</t>
  </si>
  <si>
    <t>Franchise sinistre durée travaux</t>
  </si>
  <si>
    <t>534</t>
  </si>
  <si>
    <t>Assurance incendie</t>
  </si>
  <si>
    <t>539</t>
  </si>
  <si>
    <t>53</t>
  </si>
  <si>
    <t>FRAIS SECONDAIRES</t>
  </si>
  <si>
    <t>540</t>
  </si>
  <si>
    <t>541</t>
  </si>
  <si>
    <t>Hypothèques sur immeubles</t>
  </si>
  <si>
    <t>542</t>
  </si>
  <si>
    <t>Intérêts crédit de construction, frais</t>
  </si>
  <si>
    <t>543</t>
  </si>
  <si>
    <t>Intérêts droit de superficie</t>
  </si>
  <si>
    <t>545</t>
  </si>
  <si>
    <t>Intérêts fonds propres</t>
  </si>
  <si>
    <t>546</t>
  </si>
  <si>
    <t>Impôt foncier durée travaux</t>
  </si>
  <si>
    <t>549</t>
  </si>
  <si>
    <t>54</t>
  </si>
  <si>
    <t>Financement début travaux</t>
  </si>
  <si>
    <t>55</t>
  </si>
  <si>
    <t>Prestations du maître de l'ouvrage</t>
  </si>
  <si>
    <t>550</t>
  </si>
  <si>
    <t>551</t>
  </si>
  <si>
    <t>Programmation</t>
  </si>
  <si>
    <t>552</t>
  </si>
  <si>
    <t>Frais d'ordinateur</t>
  </si>
  <si>
    <t>553</t>
  </si>
  <si>
    <t>Frais dir. sup. travaux</t>
  </si>
  <si>
    <t>554</t>
  </si>
  <si>
    <t>Frais Commission construction</t>
  </si>
  <si>
    <t>555</t>
  </si>
  <si>
    <t>Frais de déménagement</t>
  </si>
  <si>
    <t>556</t>
  </si>
  <si>
    <t>Recensement de ressources</t>
  </si>
  <si>
    <t>559</t>
  </si>
  <si>
    <t>56</t>
  </si>
  <si>
    <t>Autres frais secondaires</t>
  </si>
  <si>
    <t>560</t>
  </si>
  <si>
    <t>561</t>
  </si>
  <si>
    <t>Frais surveillance par tiers</t>
  </si>
  <si>
    <t>562</t>
  </si>
  <si>
    <t>563</t>
  </si>
  <si>
    <t>Location terrain à des tiers</t>
  </si>
  <si>
    <t>564</t>
  </si>
  <si>
    <t>565</t>
  </si>
  <si>
    <t>Frais de voyage</t>
  </si>
  <si>
    <t>566</t>
  </si>
  <si>
    <t>Première pierre, bouquet, inauguration</t>
  </si>
  <si>
    <t>567</t>
  </si>
  <si>
    <t>Frais de justice, avocat</t>
  </si>
  <si>
    <t>568</t>
  </si>
  <si>
    <t>Panneaux publicitaires</t>
  </si>
  <si>
    <t>569</t>
  </si>
  <si>
    <t>571</t>
  </si>
  <si>
    <t>Eau de chantier</t>
  </si>
  <si>
    <t>572</t>
  </si>
  <si>
    <t>Electricité chantier</t>
  </si>
  <si>
    <t>573</t>
  </si>
  <si>
    <t>Chauffage chantier</t>
  </si>
  <si>
    <t>574</t>
  </si>
  <si>
    <t>Panneau chantier</t>
  </si>
  <si>
    <t>575</t>
  </si>
  <si>
    <t>Téléphone chantier</t>
  </si>
  <si>
    <t>576</t>
  </si>
  <si>
    <t>Gestion de déchets</t>
  </si>
  <si>
    <t>577</t>
  </si>
  <si>
    <t>Dégâts, réparations</t>
  </si>
  <si>
    <t>578</t>
  </si>
  <si>
    <t>Nettoyage chantier</t>
  </si>
  <si>
    <t>579</t>
  </si>
  <si>
    <t>57</t>
  </si>
  <si>
    <t>Frais chantier-prorata</t>
  </si>
  <si>
    <t>580</t>
  </si>
  <si>
    <t>581</t>
  </si>
  <si>
    <t>Divers et imprévus</t>
  </si>
  <si>
    <t>589</t>
  </si>
  <si>
    <t>58</t>
  </si>
  <si>
    <t>901</t>
  </si>
  <si>
    <t>Equipement vestiaire, rayonnage</t>
  </si>
  <si>
    <t>902</t>
  </si>
  <si>
    <t>Mobilier courant</t>
  </si>
  <si>
    <t>90</t>
  </si>
  <si>
    <t>Meubles</t>
  </si>
  <si>
    <t>910</t>
  </si>
  <si>
    <t>919</t>
  </si>
  <si>
    <t>91</t>
  </si>
  <si>
    <t>Luminaires</t>
  </si>
  <si>
    <t>921</t>
  </si>
  <si>
    <t>Rideaux et accessoires</t>
  </si>
  <si>
    <t>929</t>
  </si>
  <si>
    <t>92</t>
  </si>
  <si>
    <t>Textiles</t>
  </si>
  <si>
    <t>930</t>
  </si>
  <si>
    <t>Matériel informatique</t>
  </si>
  <si>
    <t>932</t>
  </si>
  <si>
    <t>Matériel de bureau</t>
  </si>
  <si>
    <t>933</t>
  </si>
  <si>
    <t>Matériel d'entretien</t>
  </si>
  <si>
    <t>934</t>
  </si>
  <si>
    <t>Matériel divers</t>
  </si>
  <si>
    <t>939</t>
  </si>
  <si>
    <t>93</t>
  </si>
  <si>
    <t>Appareils, machines</t>
  </si>
  <si>
    <t>981</t>
  </si>
  <si>
    <t>Animation artistique</t>
  </si>
  <si>
    <t>989</t>
  </si>
  <si>
    <t>98</t>
  </si>
  <si>
    <t>Œuvres d'art</t>
  </si>
  <si>
    <t>90-98</t>
  </si>
  <si>
    <t>991</t>
  </si>
  <si>
    <t>992</t>
  </si>
  <si>
    <t>993</t>
  </si>
  <si>
    <t>996</t>
  </si>
  <si>
    <t>997</t>
  </si>
  <si>
    <t>99</t>
  </si>
  <si>
    <t>9</t>
  </si>
  <si>
    <t>AMEUBLEMENT ET DECORATION</t>
  </si>
  <si>
    <t>SITUATION FINANCIERE TTC  -  TABLEAU RECAPITULATIF PAR CFC</t>
  </si>
  <si>
    <t>Frais secondaires</t>
  </si>
  <si>
    <t>Ameublement et décoration</t>
  </si>
  <si>
    <t>Total honoraires</t>
  </si>
  <si>
    <t>SITUATION FINANCIERE TTC  -  RECAPITULATION</t>
  </si>
  <si>
    <t>Relevés études préliminaires</t>
  </si>
  <si>
    <t>Investigations archéologiques</t>
  </si>
  <si>
    <t>Fond. spéciales, fouilles, étanchéité</t>
  </si>
  <si>
    <t>209</t>
  </si>
  <si>
    <t>Gros œuvre 1</t>
  </si>
  <si>
    <t>Fouilles en rigole</t>
  </si>
  <si>
    <t>256</t>
  </si>
  <si>
    <t>Unités installations sanitaires incorp.</t>
  </si>
  <si>
    <t>Ascenseurs et monte-charge</t>
  </si>
  <si>
    <t>300</t>
  </si>
  <si>
    <t>421</t>
  </si>
  <si>
    <t>Jardinage</t>
  </si>
  <si>
    <t>453</t>
  </si>
  <si>
    <t>Electricité (raccordement réseau)</t>
  </si>
  <si>
    <t>Conduites industr. canalisations</t>
  </si>
  <si>
    <t>Assurances</t>
  </si>
  <si>
    <t>Assurances spéciales</t>
  </si>
  <si>
    <t>Indemnisation voisins</t>
  </si>
  <si>
    <t>Provisions frais probables</t>
  </si>
  <si>
    <t>Compte attente prov. réserve</t>
  </si>
  <si>
    <t>MONTANT TOTAL  AFFAIRE N° 8341, TTC</t>
  </si>
  <si>
    <t>démontages bâtiment, évacuation benne</t>
  </si>
  <si>
    <t>Assainissement amiante</t>
  </si>
  <si>
    <t>Démontage chauffage, ventilation</t>
  </si>
  <si>
    <t>Revêtements de paroi</t>
  </si>
  <si>
    <t>215.2</t>
  </si>
  <si>
    <t xml:space="preserve">Isolation façade </t>
  </si>
  <si>
    <t>Electricien chantier</t>
  </si>
  <si>
    <t>no_GMAO</t>
  </si>
  <si>
    <t>Date_Si_Fi</t>
  </si>
  <si>
    <t>DA_TOTAL</t>
  </si>
  <si>
    <t>DA_CFC_1</t>
  </si>
  <si>
    <t>DA_CFC_2</t>
  </si>
  <si>
    <t>DA_CFC_23</t>
  </si>
  <si>
    <t>DA_CFC_24</t>
  </si>
  <si>
    <t>DA_CFC_25</t>
  </si>
  <si>
    <t>DA_CFC_27</t>
  </si>
  <si>
    <t>DA_CFC_28</t>
  </si>
  <si>
    <t>DA_CFC_3</t>
  </si>
  <si>
    <t>DA_CFC_4</t>
  </si>
  <si>
    <t>DA_CFC_5</t>
  </si>
  <si>
    <t>DA_CFC_9</t>
  </si>
  <si>
    <t>EN_TOTAL</t>
  </si>
  <si>
    <t>EN_CFC_1</t>
  </si>
  <si>
    <t>EN_CFC_2</t>
  </si>
  <si>
    <t>EN_CFC_23</t>
  </si>
  <si>
    <t>EN_CFC_24</t>
  </si>
  <si>
    <t>EN_CFC_25</t>
  </si>
  <si>
    <t>EN_CFC_27</t>
  </si>
  <si>
    <t>EN_CFC_28</t>
  </si>
  <si>
    <t>EN_CFC_3</t>
  </si>
  <si>
    <t>EN_CFC_4</t>
  </si>
  <si>
    <t>EN_CFC_5</t>
  </si>
  <si>
    <t>EN_CFC_9</t>
  </si>
  <si>
    <t>PA_TOTAL</t>
  </si>
  <si>
    <t>PA_CFC_1</t>
  </si>
  <si>
    <t>PA_CFC_2</t>
  </si>
  <si>
    <t>PA_CFC_23</t>
  </si>
  <si>
    <t>PA_CFC_24</t>
  </si>
  <si>
    <t>PA_CFC_25</t>
  </si>
  <si>
    <t>PA_CFC_27</t>
  </si>
  <si>
    <t>PA_CFC_28</t>
  </si>
  <si>
    <t>PA_CFC_3</t>
  </si>
  <si>
    <t>PA_CFC_4</t>
  </si>
  <si>
    <t>PA_CFC_5</t>
  </si>
  <si>
    <t>PA_CFC_9</t>
  </si>
  <si>
    <t>Paiements</t>
  </si>
  <si>
    <t>Paiements 
hors contrat</t>
  </si>
  <si>
    <t xml:space="preserve">Date du jour de la situation : </t>
  </si>
  <si>
    <t>00-000</t>
  </si>
  <si>
    <t>AFFAIRE N° 0000 :  TITRE</t>
  </si>
  <si>
    <t>MONTANT TOTAL , TTC</t>
  </si>
  <si>
    <t>PA_CFC_21</t>
  </si>
  <si>
    <t>EN_CFC_21</t>
  </si>
  <si>
    <t>DA_CFC_21</t>
  </si>
  <si>
    <t>SF_58</t>
  </si>
  <si>
    <t>SF_PA_H_C</t>
  </si>
  <si>
    <t>SF_SOLDE_A_ENG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</si>
</sst>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\ \ "/>
    <numFmt numFmtId="165" formatCode="#,##0.00\ "/>
    <numFmt numFmtId="166" formatCode="#,##0\ \ "/>
    <numFmt numFmtId="167" formatCode="d\ mmmm\ yyyy"/>
    <numFmt numFmtId="168" formatCode="\ @"/>
    <numFmt numFmtId="169" formatCode="\ \ @"/>
    <numFmt numFmtId="170" formatCode="&quot;Commission de constructions N° &quot;General"/>
    <numFmt numFmtId="171" formatCode="&quot;Commission de construction N° &quot;General"/>
    <numFmt numFmtId="172" formatCode="#,##0.0"/>
  </numFmts>
  <fonts count="1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theme="8" tint="-0.249977111117893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2">
    <xf numFmtId="0" fontId="0" fillId="0" borderId="0" xfId="0"/>
    <xf numFmtId="0" fontId="3" fillId="0" borderId="0" xfId="0" applyFont="1" applyFill="1" applyBorder="1"/>
    <xf numFmtId="164" fontId="3" fillId="0" borderId="0" xfId="0" applyNumberFormat="1" applyFont="1" applyFill="1" applyBorder="1"/>
    <xf numFmtId="0" fontId="0" fillId="0" borderId="0" xfId="0" applyFill="1" applyBorder="1"/>
    <xf numFmtId="49" fontId="7" fillId="0" borderId="0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/>
    </xf>
    <xf numFmtId="0" fontId="4" fillId="0" borderId="0" xfId="1" applyFont="1"/>
    <xf numFmtId="0" fontId="4" fillId="0" borderId="0" xfId="1" applyFont="1" applyFill="1" applyBorder="1"/>
    <xf numFmtId="0" fontId="4" fillId="0" borderId="0" xfId="1" applyFont="1" applyBorder="1"/>
    <xf numFmtId="0" fontId="0" fillId="0" borderId="0" xfId="0" applyFill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165" fontId="7" fillId="0" borderId="2" xfId="0" applyNumberFormat="1" applyFont="1" applyBorder="1" applyAlignment="1">
      <alignment horizontal="right" vertical="center" wrapText="1"/>
    </xf>
    <xf numFmtId="165" fontId="2" fillId="3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6" fillId="0" borderId="0" xfId="1" applyFont="1" applyBorder="1"/>
    <xf numFmtId="168" fontId="2" fillId="3" borderId="3" xfId="0" applyNumberFormat="1" applyFont="1" applyFill="1" applyBorder="1" applyAlignment="1">
      <alignment horizontal="left" vertical="center"/>
    </xf>
    <xf numFmtId="168" fontId="8" fillId="0" borderId="3" xfId="0" applyNumberFormat="1" applyFont="1" applyBorder="1" applyAlignment="1">
      <alignment horizontal="left" vertical="center"/>
    </xf>
    <xf numFmtId="166" fontId="2" fillId="0" borderId="2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8" fontId="2" fillId="2" borderId="3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right" vertical="center"/>
    </xf>
    <xf numFmtId="168" fontId="2" fillId="0" borderId="3" xfId="0" applyNumberFormat="1" applyFont="1" applyFill="1" applyBorder="1" applyAlignment="1">
      <alignment horizontal="left" vertical="center"/>
    </xf>
    <xf numFmtId="168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vertical="center" wrapText="1"/>
    </xf>
    <xf numFmtId="168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8" fontId="2" fillId="0" borderId="2" xfId="0" applyNumberFormat="1" applyFont="1" applyBorder="1" applyAlignment="1">
      <alignment vertical="center"/>
    </xf>
    <xf numFmtId="168" fontId="2" fillId="0" borderId="8" xfId="0" applyNumberFormat="1" applyFont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8" fontId="2" fillId="6" borderId="3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horizontal="right" vertical="center"/>
    </xf>
    <xf numFmtId="168" fontId="2" fillId="6" borderId="11" xfId="0" applyNumberFormat="1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vertical="center"/>
    </xf>
    <xf numFmtId="165" fontId="2" fillId="6" borderId="10" xfId="0" applyNumberFormat="1" applyFont="1" applyFill="1" applyBorder="1" applyAlignment="1">
      <alignment horizontal="right" vertical="center"/>
    </xf>
    <xf numFmtId="168" fontId="2" fillId="7" borderId="13" xfId="0" applyNumberFormat="1" applyFont="1" applyFill="1" applyBorder="1" applyAlignment="1">
      <alignment vertical="center"/>
    </xf>
    <xf numFmtId="49" fontId="2" fillId="7" borderId="14" xfId="0" applyNumberFormat="1" applyFont="1" applyFill="1" applyBorder="1" applyAlignment="1">
      <alignment vertical="center"/>
    </xf>
    <xf numFmtId="165" fontId="2" fillId="7" borderId="15" xfId="0" applyNumberFormat="1" applyFont="1" applyFill="1" applyBorder="1" applyAlignment="1">
      <alignment horizontal="right" vertical="center"/>
    </xf>
    <xf numFmtId="165" fontId="2" fillId="7" borderId="16" xfId="0" applyNumberFormat="1" applyFont="1" applyFill="1" applyBorder="1" applyAlignment="1">
      <alignment horizontal="right" vertical="center"/>
    </xf>
    <xf numFmtId="165" fontId="2" fillId="7" borderId="17" xfId="0" applyNumberFormat="1" applyFont="1" applyFill="1" applyBorder="1" applyAlignment="1">
      <alignment horizontal="right" vertical="center"/>
    </xf>
    <xf numFmtId="165" fontId="2" fillId="4" borderId="10" xfId="0" applyNumberFormat="1" applyFont="1" applyFill="1" applyBorder="1" applyAlignment="1">
      <alignment horizontal="right" vertical="center"/>
    </xf>
    <xf numFmtId="165" fontId="2" fillId="5" borderId="10" xfId="0" applyNumberFormat="1" applyFont="1" applyFill="1" applyBorder="1" applyAlignment="1">
      <alignment horizontal="right" vertical="center"/>
    </xf>
    <xf numFmtId="165" fontId="2" fillId="7" borderId="18" xfId="0" applyNumberFormat="1" applyFont="1" applyFill="1" applyBorder="1" applyAlignment="1">
      <alignment horizontal="right" vertical="center"/>
    </xf>
    <xf numFmtId="165" fontId="2" fillId="6" borderId="11" xfId="0" applyNumberFormat="1" applyFont="1" applyFill="1" applyBorder="1" applyAlignment="1">
      <alignment horizontal="right" vertical="center"/>
    </xf>
    <xf numFmtId="165" fontId="2" fillId="6" borderId="12" xfId="0" applyNumberFormat="1" applyFont="1" applyFill="1" applyBorder="1" applyAlignment="1">
      <alignment horizontal="right" vertical="center"/>
    </xf>
    <xf numFmtId="165" fontId="7" fillId="4" borderId="10" xfId="0" applyNumberFormat="1" applyFont="1" applyFill="1" applyBorder="1" applyAlignment="1">
      <alignment horizontal="right" vertical="center"/>
    </xf>
    <xf numFmtId="165" fontId="7" fillId="5" borderId="10" xfId="0" applyNumberFormat="1" applyFont="1" applyFill="1" applyBorder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165" fontId="2" fillId="6" borderId="18" xfId="0" applyNumberFormat="1" applyFont="1" applyFill="1" applyBorder="1" applyAlignment="1">
      <alignment horizontal="right" vertical="center"/>
    </xf>
    <xf numFmtId="165" fontId="2" fillId="6" borderId="3" xfId="0" applyNumberFormat="1" applyFont="1" applyFill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168" fontId="2" fillId="8" borderId="13" xfId="0" applyNumberFormat="1" applyFont="1" applyFill="1" applyBorder="1" applyAlignment="1">
      <alignment vertical="center"/>
    </xf>
    <xf numFmtId="49" fontId="2" fillId="8" borderId="14" xfId="0" applyNumberFormat="1" applyFont="1" applyFill="1" applyBorder="1" applyAlignment="1">
      <alignment vertical="center"/>
    </xf>
    <xf numFmtId="166" fontId="2" fillId="8" borderId="15" xfId="0" applyNumberFormat="1" applyFont="1" applyFill="1" applyBorder="1" applyAlignment="1">
      <alignment horizontal="right" vertical="center"/>
    </xf>
    <xf numFmtId="165" fontId="2" fillId="8" borderId="15" xfId="0" applyNumberFormat="1" applyFont="1" applyFill="1" applyBorder="1" applyAlignment="1">
      <alignment horizontal="right" vertical="center"/>
    </xf>
    <xf numFmtId="165" fontId="2" fillId="8" borderId="16" xfId="0" applyNumberFormat="1" applyFont="1" applyFill="1" applyBorder="1" applyAlignment="1">
      <alignment horizontal="right" vertical="center"/>
    </xf>
    <xf numFmtId="165" fontId="2" fillId="8" borderId="18" xfId="0" applyNumberFormat="1" applyFont="1" applyFill="1" applyBorder="1" applyAlignment="1">
      <alignment horizontal="right" vertical="center"/>
    </xf>
    <xf numFmtId="165" fontId="2" fillId="8" borderId="1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4" borderId="2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68" fontId="7" fillId="0" borderId="3" xfId="0" applyNumberFormat="1" applyFont="1" applyBorder="1" applyAlignment="1">
      <alignment horizontal="lef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72" fontId="0" fillId="0" borderId="0" xfId="0" applyNumberFormat="1"/>
    <xf numFmtId="165" fontId="0" fillId="0" borderId="0" xfId="0" applyNumberFormat="1"/>
    <xf numFmtId="172" fontId="13" fillId="0" borderId="0" xfId="0" applyNumberFormat="1" applyFont="1"/>
    <xf numFmtId="4" fontId="0" fillId="0" borderId="0" xfId="0" applyNumberFormat="1"/>
    <xf numFmtId="14" fontId="2" fillId="0" borderId="0" xfId="0" applyNumberFormat="1" applyFont="1" applyFill="1" applyBorder="1" applyAlignment="1"/>
    <xf numFmtId="165" fontId="0" fillId="0" borderId="0" xfId="0" applyNumberFormat="1" applyAlignment="1">
      <alignment vertical="center"/>
    </xf>
    <xf numFmtId="0" fontId="7" fillId="0" borderId="0" xfId="0" applyFont="1" applyBorder="1"/>
    <xf numFmtId="0" fontId="2" fillId="0" borderId="0" xfId="0" applyFont="1" applyBorder="1"/>
    <xf numFmtId="165" fontId="2" fillId="0" borderId="0" xfId="0" applyNumberFormat="1" applyFont="1"/>
    <xf numFmtId="4" fontId="0" fillId="0" borderId="0" xfId="0" applyNumberFormat="1" applyFill="1" applyBorder="1"/>
    <xf numFmtId="4" fontId="8" fillId="0" borderId="0" xfId="0" applyNumberFormat="1" applyFont="1" applyAlignment="1">
      <alignment vertical="center"/>
    </xf>
    <xf numFmtId="172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65" fontId="2" fillId="8" borderId="20" xfId="0" applyNumberFormat="1" applyFont="1" applyFill="1" applyBorder="1" applyAlignment="1">
      <alignment horizontal="right" vertical="center"/>
    </xf>
    <xf numFmtId="170" fontId="9" fillId="0" borderId="0" xfId="0" applyNumberFormat="1" applyFont="1" applyFill="1" applyBorder="1" applyAlignment="1">
      <alignment vertical="center"/>
    </xf>
    <xf numFmtId="165" fontId="7" fillId="0" borderId="21" xfId="0" applyNumberFormat="1" applyFont="1" applyFill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0" fontId="0" fillId="9" borderId="22" xfId="0" applyFill="1" applyBorder="1" applyAlignment="1">
      <alignment horizontal="right" vertical="center"/>
    </xf>
    <xf numFmtId="0" fontId="0" fillId="9" borderId="23" xfId="0" applyFill="1" applyBorder="1" applyAlignment="1">
      <alignment horizontal="right" vertical="center"/>
    </xf>
    <xf numFmtId="14" fontId="0" fillId="9" borderId="23" xfId="0" applyNumberFormat="1" applyFill="1" applyBorder="1" applyAlignment="1">
      <alignment horizontal="right" vertical="center"/>
    </xf>
    <xf numFmtId="0" fontId="0" fillId="10" borderId="24" xfId="0" applyFill="1" applyBorder="1" applyAlignment="1">
      <alignment horizontal="right" vertical="center"/>
    </xf>
    <xf numFmtId="0" fontId="0" fillId="10" borderId="25" xfId="0" applyFill="1" applyBorder="1" applyAlignment="1">
      <alignment horizontal="right" vertical="center"/>
    </xf>
    <xf numFmtId="0" fontId="0" fillId="10" borderId="26" xfId="0" applyFill="1" applyBorder="1" applyAlignment="1">
      <alignment horizontal="right" vertical="center"/>
    </xf>
    <xf numFmtId="0" fontId="0" fillId="10" borderId="27" xfId="0" applyFill="1" applyBorder="1" applyAlignment="1">
      <alignment horizontal="right" vertical="center"/>
    </xf>
    <xf numFmtId="0" fontId="0" fillId="10" borderId="28" xfId="0" applyFill="1" applyBorder="1" applyAlignment="1">
      <alignment horizontal="right" vertical="center"/>
    </xf>
    <xf numFmtId="0" fontId="0" fillId="10" borderId="28" xfId="0" applyNumberFormat="1" applyFill="1" applyBorder="1" applyAlignment="1">
      <alignment horizontal="right" vertical="center"/>
    </xf>
    <xf numFmtId="0" fontId="0" fillId="10" borderId="29" xfId="0" applyNumberFormat="1" applyFill="1" applyBorder="1" applyAlignment="1">
      <alignment horizontal="right" vertical="center"/>
    </xf>
    <xf numFmtId="0" fontId="0" fillId="11" borderId="27" xfId="0" applyFill="1" applyBorder="1" applyAlignment="1">
      <alignment horizontal="right" vertical="center"/>
    </xf>
    <xf numFmtId="0" fontId="0" fillId="11" borderId="28" xfId="0" applyFill="1" applyBorder="1" applyAlignment="1">
      <alignment horizontal="right" vertical="center"/>
    </xf>
    <xf numFmtId="0" fontId="0" fillId="11" borderId="29" xfId="0" applyFill="1" applyBorder="1" applyAlignment="1">
      <alignment horizontal="right" vertical="center"/>
    </xf>
    <xf numFmtId="0" fontId="0" fillId="12" borderId="24" xfId="0" applyNumberFormat="1" applyFill="1" applyBorder="1" applyAlignment="1">
      <alignment horizontal="right" vertical="center"/>
    </xf>
    <xf numFmtId="0" fontId="0" fillId="12" borderId="25" xfId="0" applyNumberFormat="1" applyFill="1" applyBorder="1" applyAlignment="1">
      <alignment horizontal="right" vertical="center"/>
    </xf>
    <xf numFmtId="0" fontId="0" fillId="12" borderId="26" xfId="0" applyNumberFormat="1" applyFill="1" applyBorder="1" applyAlignment="1">
      <alignment horizontal="right" vertical="center"/>
    </xf>
    <xf numFmtId="0" fontId="0" fillId="12" borderId="27" xfId="0" applyFill="1" applyBorder="1" applyAlignment="1">
      <alignment horizontal="right" vertical="center"/>
    </xf>
    <xf numFmtId="0" fontId="0" fillId="12" borderId="28" xfId="0" applyFill="1" applyBorder="1" applyAlignment="1">
      <alignment horizontal="right" vertical="center"/>
    </xf>
    <xf numFmtId="0" fontId="0" fillId="12" borderId="29" xfId="0" applyFill="1" applyBorder="1" applyAlignment="1">
      <alignment horizontal="right" vertical="center"/>
    </xf>
    <xf numFmtId="0" fontId="0" fillId="13" borderId="24" xfId="0" applyFill="1" applyBorder="1" applyAlignment="1">
      <alignment horizontal="right" vertical="center"/>
    </xf>
    <xf numFmtId="0" fontId="0" fillId="13" borderId="25" xfId="0" applyFill="1" applyBorder="1" applyAlignment="1">
      <alignment horizontal="right" vertical="center"/>
    </xf>
    <xf numFmtId="0" fontId="0" fillId="13" borderId="26" xfId="0" applyFill="1" applyBorder="1" applyAlignment="1">
      <alignment horizontal="right" vertical="center"/>
    </xf>
    <xf numFmtId="0" fontId="0" fillId="13" borderId="27" xfId="0" applyFill="1" applyBorder="1" applyAlignment="1">
      <alignment horizontal="right" vertical="center"/>
    </xf>
    <xf numFmtId="0" fontId="0" fillId="13" borderId="28" xfId="0" applyFill="1" applyBorder="1" applyAlignment="1">
      <alignment horizontal="right" vertical="center"/>
    </xf>
    <xf numFmtId="0" fontId="0" fillId="13" borderId="29" xfId="0" applyFill="1" applyBorder="1" applyAlignment="1">
      <alignment horizontal="right" vertical="center"/>
    </xf>
    <xf numFmtId="0" fontId="0" fillId="11" borderId="24" xfId="0" applyFill="1" applyBorder="1" applyAlignment="1">
      <alignment horizontal="right" vertical="center"/>
    </xf>
    <xf numFmtId="0" fontId="0" fillId="11" borderId="25" xfId="0" applyFill="1" applyBorder="1" applyAlignment="1">
      <alignment horizontal="right" vertical="center"/>
    </xf>
    <xf numFmtId="0" fontId="0" fillId="11" borderId="26" xfId="0" applyFill="1" applyBorder="1" applyAlignment="1">
      <alignment horizontal="right" vertical="center"/>
    </xf>
    <xf numFmtId="0" fontId="1" fillId="9" borderId="0" xfId="0" applyFont="1" applyFill="1" applyBorder="1" applyAlignment="1">
      <alignment vertical="center"/>
    </xf>
    <xf numFmtId="14" fontId="9" fillId="9" borderId="0" xfId="0" applyNumberFormat="1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2" fillId="6" borderId="10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7" borderId="15" xfId="0" applyNumberFormat="1" applyFont="1" applyFill="1" applyBorder="1" applyAlignment="1">
      <alignment horizontal="right" vertical="center"/>
    </xf>
    <xf numFmtId="171" fontId="2" fillId="0" borderId="0" xfId="0" applyNumberFormat="1" applyFont="1" applyFill="1" applyBorder="1" applyAlignment="1">
      <alignment horizontal="right"/>
    </xf>
    <xf numFmtId="167" fontId="7" fillId="0" borderId="0" xfId="1" applyNumberFormat="1" applyFont="1" applyBorder="1" applyAlignment="1">
      <alignment horizontal="right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_DECPTE8236_BE_aff_complRECAP3105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511</xdr:row>
      <xdr:rowOff>57150</xdr:rowOff>
    </xdr:from>
    <xdr:to>
      <xdr:col>6</xdr:col>
      <xdr:colOff>781050</xdr:colOff>
      <xdr:row>513</xdr:row>
      <xdr:rowOff>95250</xdr:rowOff>
    </xdr:to>
    <xdr:sp macro="" textlink="">
      <xdr:nvSpPr>
        <xdr:cNvPr id="2" name="AutoShape 6"/>
        <xdr:cNvSpPr>
          <a:spLocks noChangeArrowheads="1"/>
        </xdr:cNvSpPr>
      </xdr:nvSpPr>
      <xdr:spPr bwMode="auto">
        <a:xfrm>
          <a:off x="6810375" y="26822400"/>
          <a:ext cx="581025" cy="361950"/>
        </a:xfrm>
        <a:prstGeom prst="upArrow">
          <a:avLst>
            <a:gd name="adj1" fmla="val 41176"/>
            <a:gd name="adj2" fmla="val 65792"/>
          </a:avLst>
        </a:prstGeom>
        <a:solidFill>
          <a:srgbClr val="FFFFCC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511</xdr:row>
      <xdr:rowOff>57150</xdr:rowOff>
    </xdr:from>
    <xdr:to>
      <xdr:col>13</xdr:col>
      <xdr:colOff>742950</xdr:colOff>
      <xdr:row>513</xdr:row>
      <xdr:rowOff>95250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896725" y="26822400"/>
          <a:ext cx="581025" cy="361950"/>
        </a:xfrm>
        <a:prstGeom prst="upArrow">
          <a:avLst>
            <a:gd name="adj1" fmla="val 41176"/>
            <a:gd name="adj2" fmla="val 65792"/>
          </a:avLst>
        </a:prstGeom>
        <a:solidFill>
          <a:srgbClr val="C0C0C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200025</xdr:colOff>
      <xdr:row>14</xdr:row>
      <xdr:rowOff>57150</xdr:rowOff>
    </xdr:from>
    <xdr:to>
      <xdr:col>6</xdr:col>
      <xdr:colOff>781050</xdr:colOff>
      <xdr:row>16</xdr:row>
      <xdr:rowOff>95250</xdr:rowOff>
    </xdr:to>
    <xdr:sp macro="" textlink="">
      <xdr:nvSpPr>
        <xdr:cNvPr id="4" name="AutoShape 16"/>
        <xdr:cNvSpPr>
          <a:spLocks noChangeArrowheads="1"/>
        </xdr:cNvSpPr>
      </xdr:nvSpPr>
      <xdr:spPr bwMode="auto">
        <a:xfrm>
          <a:off x="6810375" y="5057775"/>
          <a:ext cx="581025" cy="361950"/>
        </a:xfrm>
        <a:prstGeom prst="upArrow">
          <a:avLst>
            <a:gd name="adj1" fmla="val 41176"/>
            <a:gd name="adj2" fmla="val 65792"/>
          </a:avLst>
        </a:prstGeom>
        <a:solidFill>
          <a:srgbClr val="FFFFCC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14</xdr:row>
      <xdr:rowOff>57150</xdr:rowOff>
    </xdr:from>
    <xdr:to>
      <xdr:col>13</xdr:col>
      <xdr:colOff>742950</xdr:colOff>
      <xdr:row>16</xdr:row>
      <xdr:rowOff>95250</xdr:rowOff>
    </xdr:to>
    <xdr:sp macro="" textlink="">
      <xdr:nvSpPr>
        <xdr:cNvPr id="5" name="AutoShape 17"/>
        <xdr:cNvSpPr>
          <a:spLocks noChangeArrowheads="1"/>
        </xdr:cNvSpPr>
      </xdr:nvSpPr>
      <xdr:spPr bwMode="auto">
        <a:xfrm>
          <a:off x="11896725" y="5057775"/>
          <a:ext cx="581025" cy="361950"/>
        </a:xfrm>
        <a:prstGeom prst="upArrow">
          <a:avLst>
            <a:gd name="adj1" fmla="val 41176"/>
            <a:gd name="adj2" fmla="val 65792"/>
          </a:avLst>
        </a:prstGeom>
        <a:solidFill>
          <a:srgbClr val="C0C0C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8</xdr:row>
      <xdr:rowOff>114300</xdr:rowOff>
    </xdr:from>
    <xdr:to>
      <xdr:col>8</xdr:col>
      <xdr:colOff>95250</xdr:colOff>
      <xdr:row>18</xdr:row>
      <xdr:rowOff>0</xdr:rowOff>
    </xdr:to>
    <xdr:sp macro="" textlink="">
      <xdr:nvSpPr>
        <xdr:cNvPr id="2" name="ZoneTexte 1"/>
        <xdr:cNvSpPr txBox="1"/>
      </xdr:nvSpPr>
      <xdr:spPr>
        <a:xfrm>
          <a:off x="1504950" y="1419225"/>
          <a:ext cx="4686300" cy="15049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CH" sz="1600" b="1"/>
            <a:t>Lien vers les montants qui seront importées dans FileMaker pour établir les graphiques</a:t>
          </a:r>
        </a:p>
        <a:p>
          <a:pPr algn="ctr"/>
          <a:endParaRPr lang="fr-CH" sz="1600" b="1"/>
        </a:p>
        <a:p>
          <a:pPr algn="ctr"/>
          <a:r>
            <a:rPr lang="fr-CH" sz="1600" b="1"/>
            <a:t>=&gt; ne pas modifier les formules 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0"/>
  <sheetViews>
    <sheetView tabSelected="1" view="pageLayout" zoomScale="84" zoomScaleNormal="100" zoomScalePageLayoutView="84" workbookViewId="0">
      <selection activeCell="I80" sqref="I80"/>
    </sheetView>
  </sheetViews>
  <sheetFormatPr baseColWidth="10" defaultRowHeight="12.75" outlineLevelRow="1" x14ac:dyDescent="0.2"/>
  <cols>
    <col min="1" max="1" width="8.28515625" style="18" customWidth="1"/>
    <col min="2" max="2" width="37.42578125" style="18" customWidth="1"/>
    <col min="3" max="4" width="13" customWidth="1"/>
    <col min="5" max="6" width="13.7109375" customWidth="1"/>
    <col min="7" max="7" width="15" customWidth="1"/>
    <col min="8" max="9" width="14.85546875" customWidth="1"/>
    <col min="10" max="11" width="14.7109375" customWidth="1"/>
    <col min="12" max="12" width="2.85546875" style="3" customWidth="1"/>
    <col min="13" max="14" width="14.7109375" customWidth="1"/>
    <col min="15" max="15" width="4.140625" customWidth="1"/>
    <col min="16" max="16" width="14" style="108" customWidth="1"/>
    <col min="17" max="17" width="12.85546875" customWidth="1"/>
    <col min="18" max="18" width="3.28515625" customWidth="1"/>
    <col min="19" max="21" width="13.7109375" customWidth="1"/>
  </cols>
  <sheetData>
    <row r="1" spans="1:18" s="13" customFormat="1" ht="35.25" customHeight="1" x14ac:dyDescent="0.2">
      <c r="A1" s="28"/>
      <c r="B1" s="15"/>
      <c r="C1" s="14"/>
      <c r="D1" s="15"/>
      <c r="E1" s="15"/>
      <c r="F1" s="14"/>
      <c r="K1" s="14"/>
      <c r="L1" s="14"/>
      <c r="M1" s="168"/>
      <c r="N1" s="168"/>
      <c r="P1" s="108"/>
      <c r="R1" s="14"/>
    </row>
    <row r="2" spans="1:18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40"/>
      <c r="M2" s="168"/>
      <c r="N2" s="168"/>
    </row>
    <row r="3" spans="1:18" s="96" customFormat="1" ht="30" customHeight="1" x14ac:dyDescent="0.2">
      <c r="A3" s="169" t="s">
        <v>749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1"/>
      <c r="P3" s="108"/>
    </row>
    <row r="4" spans="1:18" s="21" customFormat="1" ht="7.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7"/>
      <c r="M4" s="34"/>
      <c r="N4" s="34"/>
      <c r="P4" s="108"/>
    </row>
    <row r="5" spans="1:18" s="47" customFormat="1" ht="24" customHeight="1" x14ac:dyDescent="0.2">
      <c r="A5" s="156" t="s">
        <v>819</v>
      </c>
      <c r="B5" s="95" t="s">
        <v>820</v>
      </c>
      <c r="E5" s="46"/>
      <c r="F5" s="46"/>
      <c r="G5" s="46"/>
      <c r="H5" s="46"/>
      <c r="I5" s="46"/>
      <c r="J5" s="125"/>
      <c r="K5" s="125" t="s">
        <v>818</v>
      </c>
      <c r="L5" s="125"/>
      <c r="M5" s="125"/>
      <c r="N5" s="157">
        <v>1</v>
      </c>
      <c r="P5" s="108"/>
    </row>
    <row r="6" spans="1:18" s="21" customFormat="1" ht="7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7"/>
      <c r="M6" s="35"/>
      <c r="N6" s="35"/>
      <c r="P6" s="108"/>
    </row>
    <row r="7" spans="1:18" s="96" customFormat="1" ht="36.75" customHeight="1" x14ac:dyDescent="0.2">
      <c r="A7" s="48" t="s">
        <v>1</v>
      </c>
      <c r="B7" s="5" t="s">
        <v>2</v>
      </c>
      <c r="C7" s="6" t="s">
        <v>3</v>
      </c>
      <c r="D7" s="6" t="s">
        <v>4</v>
      </c>
      <c r="E7" s="8" t="s">
        <v>30</v>
      </c>
      <c r="F7" s="8" t="s">
        <v>0</v>
      </c>
      <c r="G7" s="8" t="s">
        <v>5</v>
      </c>
      <c r="H7" s="7" t="s">
        <v>6</v>
      </c>
      <c r="I7" s="7" t="s">
        <v>816</v>
      </c>
      <c r="J7" s="7" t="s">
        <v>7</v>
      </c>
      <c r="K7" s="8" t="s">
        <v>8</v>
      </c>
      <c r="L7" s="41"/>
      <c r="M7" s="8" t="s">
        <v>509</v>
      </c>
      <c r="N7" s="8" t="s">
        <v>9</v>
      </c>
      <c r="P7" s="108"/>
    </row>
    <row r="8" spans="1:18" s="16" customFormat="1" ht="34.5" customHeight="1" x14ac:dyDescent="0.2">
      <c r="A8" s="38" t="s">
        <v>11</v>
      </c>
      <c r="B8" s="39" t="s">
        <v>12</v>
      </c>
      <c r="C8" s="31">
        <f>C126</f>
        <v>0</v>
      </c>
      <c r="D8" s="32">
        <f>D126</f>
        <v>0</v>
      </c>
      <c r="E8" s="32">
        <f>E126</f>
        <v>0</v>
      </c>
      <c r="F8" s="32">
        <f>F126</f>
        <v>0</v>
      </c>
      <c r="G8" s="57">
        <f t="shared" ref="G8:G13" si="0">SUM(C8:F8)</f>
        <v>0</v>
      </c>
      <c r="H8" s="32">
        <f>H126</f>
        <v>0</v>
      </c>
      <c r="I8" s="32">
        <f>I126</f>
        <v>0</v>
      </c>
      <c r="J8" s="32">
        <f>J126</f>
        <v>0</v>
      </c>
      <c r="K8" s="32">
        <f>K126</f>
        <v>0</v>
      </c>
      <c r="L8" s="42"/>
      <c r="M8" s="32">
        <f>M126</f>
        <v>0</v>
      </c>
      <c r="N8" s="44">
        <f t="shared" ref="N8:N13" si="1">G8+M8</f>
        <v>0</v>
      </c>
      <c r="O8" s="20"/>
      <c r="P8" s="108"/>
    </row>
    <row r="9" spans="1:18" s="16" customFormat="1" ht="34.5" customHeight="1" x14ac:dyDescent="0.2">
      <c r="A9" s="38" t="s">
        <v>10</v>
      </c>
      <c r="B9" s="39" t="s">
        <v>13</v>
      </c>
      <c r="C9" s="31">
        <f>C272</f>
        <v>0</v>
      </c>
      <c r="D9" s="32">
        <f>D272</f>
        <v>0</v>
      </c>
      <c r="E9" s="32">
        <f>E272</f>
        <v>0</v>
      </c>
      <c r="F9" s="32">
        <f>F272</f>
        <v>0</v>
      </c>
      <c r="G9" s="57">
        <f t="shared" si="0"/>
        <v>0</v>
      </c>
      <c r="H9" s="32">
        <f>H272</f>
        <v>0</v>
      </c>
      <c r="I9" s="32">
        <f>I272</f>
        <v>0</v>
      </c>
      <c r="J9" s="32">
        <f>J272</f>
        <v>0</v>
      </c>
      <c r="K9" s="32">
        <f>K272</f>
        <v>0</v>
      </c>
      <c r="L9" s="42"/>
      <c r="M9" s="32">
        <f>M272</f>
        <v>0</v>
      </c>
      <c r="N9" s="44">
        <f t="shared" si="1"/>
        <v>0</v>
      </c>
      <c r="O9" s="20"/>
      <c r="P9" s="108"/>
    </row>
    <row r="10" spans="1:18" s="16" customFormat="1" ht="34.5" customHeight="1" x14ac:dyDescent="0.2">
      <c r="A10" s="38" t="s">
        <v>16</v>
      </c>
      <c r="B10" s="39" t="s">
        <v>25</v>
      </c>
      <c r="C10" s="31">
        <f>C310</f>
        <v>0</v>
      </c>
      <c r="D10" s="32">
        <f>D310</f>
        <v>0</v>
      </c>
      <c r="E10" s="32">
        <f>E310</f>
        <v>0</v>
      </c>
      <c r="F10" s="32">
        <f>F310</f>
        <v>0</v>
      </c>
      <c r="G10" s="57">
        <f t="shared" si="0"/>
        <v>0</v>
      </c>
      <c r="H10" s="32">
        <f>H310</f>
        <v>0</v>
      </c>
      <c r="I10" s="32">
        <f>I310</f>
        <v>0</v>
      </c>
      <c r="J10" s="32">
        <f>J310</f>
        <v>0</v>
      </c>
      <c r="K10" s="32">
        <f>K310</f>
        <v>0</v>
      </c>
      <c r="L10" s="42"/>
      <c r="M10" s="32">
        <f>M310</f>
        <v>0</v>
      </c>
      <c r="N10" s="44">
        <f t="shared" si="1"/>
        <v>0</v>
      </c>
      <c r="O10" s="20"/>
      <c r="P10" s="108"/>
    </row>
    <row r="11" spans="1:18" s="16" customFormat="1" ht="34.5" customHeight="1" x14ac:dyDescent="0.2">
      <c r="A11" s="38" t="s">
        <v>17</v>
      </c>
      <c r="B11" s="39" t="s">
        <v>18</v>
      </c>
      <c r="C11" s="31">
        <f>C401</f>
        <v>0</v>
      </c>
      <c r="D11" s="32">
        <f>D401</f>
        <v>0</v>
      </c>
      <c r="E11" s="32">
        <f>E401</f>
        <v>0</v>
      </c>
      <c r="F11" s="32">
        <f>F401</f>
        <v>0</v>
      </c>
      <c r="G11" s="57">
        <f t="shared" si="0"/>
        <v>0</v>
      </c>
      <c r="H11" s="32">
        <f>H401</f>
        <v>0</v>
      </c>
      <c r="I11" s="32">
        <f>I401</f>
        <v>0</v>
      </c>
      <c r="J11" s="32">
        <f>J401</f>
        <v>0</v>
      </c>
      <c r="K11" s="32">
        <f>K401</f>
        <v>0</v>
      </c>
      <c r="L11" s="42"/>
      <c r="M11" s="32">
        <f>M401</f>
        <v>0</v>
      </c>
      <c r="N11" s="44">
        <f t="shared" si="1"/>
        <v>0</v>
      </c>
      <c r="O11" s="20"/>
      <c r="P11" s="108"/>
    </row>
    <row r="12" spans="1:18" s="16" customFormat="1" ht="34.5" customHeight="1" x14ac:dyDescent="0.2">
      <c r="A12" s="38" t="s">
        <v>21</v>
      </c>
      <c r="B12" s="39" t="s">
        <v>746</v>
      </c>
      <c r="C12" s="64">
        <f>C478</f>
        <v>0</v>
      </c>
      <c r="D12" s="65">
        <f>D478</f>
        <v>0</v>
      </c>
      <c r="E12" s="65">
        <f>E478</f>
        <v>0</v>
      </c>
      <c r="F12" s="65">
        <f>F478</f>
        <v>0</v>
      </c>
      <c r="G12" s="57">
        <f t="shared" si="0"/>
        <v>0</v>
      </c>
      <c r="H12" s="65">
        <f>H478</f>
        <v>0</v>
      </c>
      <c r="I12" s="65">
        <f>I478</f>
        <v>0</v>
      </c>
      <c r="J12" s="65">
        <f>J478</f>
        <v>0</v>
      </c>
      <c r="K12" s="65">
        <f>K478</f>
        <v>0</v>
      </c>
      <c r="L12" s="42"/>
      <c r="M12" s="65">
        <f>M478</f>
        <v>0</v>
      </c>
      <c r="N12" s="44">
        <f t="shared" si="1"/>
        <v>0</v>
      </c>
      <c r="O12" s="20"/>
      <c r="P12" s="108"/>
    </row>
    <row r="13" spans="1:18" s="16" customFormat="1" ht="34.5" customHeight="1" thickBot="1" x14ac:dyDescent="0.25">
      <c r="A13" s="38" t="s">
        <v>743</v>
      </c>
      <c r="B13" s="63" t="s">
        <v>747</v>
      </c>
      <c r="C13" s="31">
        <f>C506</f>
        <v>0</v>
      </c>
      <c r="D13" s="32">
        <f>D506</f>
        <v>0</v>
      </c>
      <c r="E13" s="32">
        <f>E506</f>
        <v>0</v>
      </c>
      <c r="F13" s="32">
        <f>F506</f>
        <v>0</v>
      </c>
      <c r="G13" s="77">
        <f t="shared" si="0"/>
        <v>0</v>
      </c>
      <c r="H13" s="32">
        <f>H506</f>
        <v>0</v>
      </c>
      <c r="I13" s="32">
        <f>I506</f>
        <v>0</v>
      </c>
      <c r="J13" s="32">
        <f>J506</f>
        <v>0</v>
      </c>
      <c r="K13" s="32">
        <f>K506</f>
        <v>0</v>
      </c>
      <c r="L13" s="42"/>
      <c r="M13" s="32">
        <f>M506</f>
        <v>0</v>
      </c>
      <c r="N13" s="78">
        <f t="shared" si="1"/>
        <v>0</v>
      </c>
      <c r="O13" s="20"/>
      <c r="P13" s="108"/>
    </row>
    <row r="14" spans="1:18" s="96" customFormat="1" ht="30" customHeight="1" thickTop="1" thickBot="1" x14ac:dyDescent="0.25">
      <c r="A14" s="88" t="s">
        <v>821</v>
      </c>
      <c r="B14" s="89"/>
      <c r="C14" s="90">
        <f>SUM(C8:C13)</f>
        <v>0</v>
      </c>
      <c r="D14" s="91">
        <f>SUM(D8:D13)</f>
        <v>0</v>
      </c>
      <c r="E14" s="91">
        <f t="shared" ref="E14:N14" si="2">SUM(E8:E13)</f>
        <v>0</v>
      </c>
      <c r="F14" s="92">
        <f t="shared" si="2"/>
        <v>0</v>
      </c>
      <c r="G14" s="93">
        <f t="shared" si="2"/>
        <v>0</v>
      </c>
      <c r="H14" s="94">
        <f t="shared" si="2"/>
        <v>0</v>
      </c>
      <c r="I14" s="94">
        <f t="shared" ref="I14" si="3">SUM(I8:I13)</f>
        <v>0</v>
      </c>
      <c r="J14" s="91">
        <f t="shared" si="2"/>
        <v>0</v>
      </c>
      <c r="K14" s="91">
        <f t="shared" si="2"/>
        <v>0</v>
      </c>
      <c r="L14" s="97"/>
      <c r="M14" s="92">
        <f t="shared" si="2"/>
        <v>0</v>
      </c>
      <c r="N14" s="93">
        <f t="shared" si="2"/>
        <v>0</v>
      </c>
      <c r="P14" s="108"/>
    </row>
    <row r="15" spans="1:18" s="3" customFormat="1" ht="12.75" customHeight="1" x14ac:dyDescent="0.2">
      <c r="A15" s="1"/>
      <c r="E15" s="2"/>
      <c r="F15" s="2"/>
      <c r="G15" s="2"/>
      <c r="H15" s="2"/>
      <c r="I15" s="2"/>
      <c r="J15" s="2"/>
      <c r="K15" s="2"/>
      <c r="L15" s="2"/>
      <c r="M15" s="2"/>
      <c r="N15" s="2"/>
      <c r="P15" s="108"/>
    </row>
    <row r="16" spans="1:18" ht="26.25" customHeight="1" x14ac:dyDescent="0.2">
      <c r="G16" s="4"/>
      <c r="I16" s="8" t="s">
        <v>817</v>
      </c>
      <c r="N16" s="9"/>
    </row>
    <row r="17" spans="1:16" ht="26.25" customHeight="1" x14ac:dyDescent="0.2">
      <c r="I17" s="124"/>
    </row>
    <row r="18" spans="1:16" x14ac:dyDescent="0.2">
      <c r="G18" s="10" t="s">
        <v>28</v>
      </c>
      <c r="N18" s="10" t="s">
        <v>29</v>
      </c>
    </row>
    <row r="19" spans="1:16" x14ac:dyDescent="0.2">
      <c r="G19" s="10"/>
      <c r="N19" s="10"/>
    </row>
    <row r="20" spans="1:16" x14ac:dyDescent="0.2">
      <c r="G20" s="10"/>
      <c r="N20" s="10"/>
    </row>
    <row r="21" spans="1:16" x14ac:dyDescent="0.2">
      <c r="G21" s="10"/>
      <c r="M21" s="114"/>
      <c r="N21" s="10"/>
    </row>
    <row r="22" spans="1:16" x14ac:dyDescent="0.2">
      <c r="G22" s="10"/>
      <c r="J22" s="114"/>
      <c r="N22" s="10"/>
    </row>
    <row r="23" spans="1:16" x14ac:dyDescent="0.2">
      <c r="G23" s="10"/>
      <c r="N23" s="10"/>
    </row>
    <row r="24" spans="1:16" x14ac:dyDescent="0.2">
      <c r="G24" s="10"/>
      <c r="N24" s="10"/>
    </row>
    <row r="25" spans="1:16" s="96" customFormat="1" ht="15.75" x14ac:dyDescent="0.2">
      <c r="A25" s="169" t="s">
        <v>745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1"/>
      <c r="P25" s="108"/>
    </row>
    <row r="26" spans="1:16" s="21" customFormat="1" ht="7.5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7"/>
      <c r="M26" s="34"/>
      <c r="N26" s="34"/>
      <c r="P26" s="108"/>
    </row>
    <row r="27" spans="1:16" s="47" customFormat="1" x14ac:dyDescent="0.2">
      <c r="A27" s="36" t="str">
        <f>A5</f>
        <v>00-000</v>
      </c>
      <c r="B27" s="45"/>
      <c r="C27" s="45"/>
      <c r="D27" s="45"/>
      <c r="E27" s="46"/>
      <c r="F27" s="46"/>
      <c r="G27" s="46"/>
      <c r="H27" s="46"/>
      <c r="I27" s="46"/>
      <c r="J27" s="167"/>
      <c r="K27" s="167"/>
      <c r="L27" s="167"/>
      <c r="M27" s="167"/>
      <c r="N27" s="115">
        <f>N5</f>
        <v>1</v>
      </c>
      <c r="P27" s="108"/>
    </row>
    <row r="28" spans="1:16" s="21" customFormat="1" ht="7.5" customHeight="1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7"/>
      <c r="M28" s="35"/>
      <c r="N28" s="35"/>
      <c r="P28" s="108"/>
    </row>
    <row r="29" spans="1:16" s="96" customFormat="1" ht="36.75" customHeight="1" x14ac:dyDescent="0.2">
      <c r="A29" s="48" t="s">
        <v>1</v>
      </c>
      <c r="B29" s="5" t="s">
        <v>2</v>
      </c>
      <c r="C29" s="6" t="s">
        <v>3</v>
      </c>
      <c r="D29" s="6" t="s">
        <v>4</v>
      </c>
      <c r="E29" s="8" t="s">
        <v>30</v>
      </c>
      <c r="F29" s="8" t="s">
        <v>0</v>
      </c>
      <c r="G29" s="8" t="s">
        <v>5</v>
      </c>
      <c r="H29" s="7" t="s">
        <v>6</v>
      </c>
      <c r="I29" s="7" t="s">
        <v>816</v>
      </c>
      <c r="J29" s="7" t="s">
        <v>7</v>
      </c>
      <c r="K29" s="8" t="s">
        <v>8</v>
      </c>
      <c r="L29" s="41"/>
      <c r="M29" s="8" t="s">
        <v>509</v>
      </c>
      <c r="N29" s="8" t="s">
        <v>9</v>
      </c>
      <c r="P29" s="108"/>
    </row>
    <row r="30" spans="1:16" s="96" customFormat="1" outlineLevel="1" x14ac:dyDescent="0.2">
      <c r="A30" s="104" t="s">
        <v>76</v>
      </c>
      <c r="B30" s="102" t="s">
        <v>77</v>
      </c>
      <c r="C30" s="98"/>
      <c r="D30" s="99"/>
      <c r="E30" s="99"/>
      <c r="F30" s="99"/>
      <c r="G30" s="100">
        <f>SUM(C30:F30)</f>
        <v>0</v>
      </c>
      <c r="H30" s="99"/>
      <c r="I30" s="99"/>
      <c r="J30" s="99"/>
      <c r="K30" s="99"/>
      <c r="L30" s="97"/>
      <c r="M30" s="101"/>
      <c r="N30" s="105">
        <f t="shared" ref="N30:N38" si="4">G30+M30</f>
        <v>0</v>
      </c>
      <c r="P30" s="108"/>
    </row>
    <row r="31" spans="1:16" s="96" customFormat="1" outlineLevel="1" x14ac:dyDescent="0.2">
      <c r="A31" s="104" t="s">
        <v>33</v>
      </c>
      <c r="B31" s="102" t="s">
        <v>34</v>
      </c>
      <c r="C31" s="98"/>
      <c r="D31" s="99"/>
      <c r="E31" s="99"/>
      <c r="F31" s="99"/>
      <c r="G31" s="100">
        <f>SUM(C31:F31)</f>
        <v>0</v>
      </c>
      <c r="H31" s="99"/>
      <c r="I31" s="99"/>
      <c r="J31" s="99"/>
      <c r="K31" s="99"/>
      <c r="L31" s="97"/>
      <c r="M31" s="101"/>
      <c r="N31" s="105">
        <f t="shared" si="4"/>
        <v>0</v>
      </c>
      <c r="P31" s="108"/>
    </row>
    <row r="32" spans="1:16" s="96" customFormat="1" outlineLevel="1" x14ac:dyDescent="0.2">
      <c r="A32" s="104" t="s">
        <v>35</v>
      </c>
      <c r="B32" s="102" t="s">
        <v>42</v>
      </c>
      <c r="C32" s="98"/>
      <c r="D32" s="99"/>
      <c r="E32" s="99"/>
      <c r="F32" s="99"/>
      <c r="G32" s="100">
        <f t="shared" ref="G32:G38" si="5">SUM(C32:F32)</f>
        <v>0</v>
      </c>
      <c r="H32" s="99"/>
      <c r="I32" s="99"/>
      <c r="J32" s="99"/>
      <c r="K32" s="99"/>
      <c r="L32" s="97"/>
      <c r="M32" s="101"/>
      <c r="N32" s="105">
        <f t="shared" si="4"/>
        <v>0</v>
      </c>
      <c r="P32" s="108"/>
    </row>
    <row r="33" spans="1:21" s="96" customFormat="1" outlineLevel="1" x14ac:dyDescent="0.2">
      <c r="A33" s="104" t="s">
        <v>36</v>
      </c>
      <c r="B33" s="102" t="s">
        <v>43</v>
      </c>
      <c r="C33" s="98"/>
      <c r="D33" s="99"/>
      <c r="E33" s="99"/>
      <c r="F33" s="99"/>
      <c r="G33" s="100">
        <f t="shared" si="5"/>
        <v>0</v>
      </c>
      <c r="H33" s="99"/>
      <c r="I33" s="99"/>
      <c r="J33" s="99"/>
      <c r="K33" s="99"/>
      <c r="L33" s="97"/>
      <c r="M33" s="101"/>
      <c r="N33" s="105">
        <f t="shared" si="4"/>
        <v>0</v>
      </c>
      <c r="P33" s="108"/>
    </row>
    <row r="34" spans="1:21" s="96" customFormat="1" outlineLevel="1" x14ac:dyDescent="0.2">
      <c r="A34" s="104" t="s">
        <v>37</v>
      </c>
      <c r="B34" s="102" t="s">
        <v>44</v>
      </c>
      <c r="C34" s="98"/>
      <c r="D34" s="99"/>
      <c r="E34" s="99"/>
      <c r="F34" s="99"/>
      <c r="G34" s="100">
        <f t="shared" si="5"/>
        <v>0</v>
      </c>
      <c r="H34" s="99"/>
      <c r="I34" s="99"/>
      <c r="J34" s="99"/>
      <c r="K34" s="99"/>
      <c r="L34" s="97"/>
      <c r="M34" s="101"/>
      <c r="N34" s="105">
        <f t="shared" si="4"/>
        <v>0</v>
      </c>
      <c r="P34" s="108"/>
    </row>
    <row r="35" spans="1:21" s="96" customFormat="1" outlineLevel="1" x14ac:dyDescent="0.2">
      <c r="A35" s="104" t="s">
        <v>38</v>
      </c>
      <c r="B35" s="102" t="s">
        <v>751</v>
      </c>
      <c r="C35" s="98"/>
      <c r="D35" s="99"/>
      <c r="E35" s="99"/>
      <c r="F35" s="99"/>
      <c r="G35" s="100">
        <f t="shared" si="5"/>
        <v>0</v>
      </c>
      <c r="H35" s="99"/>
      <c r="I35" s="99"/>
      <c r="J35" s="99"/>
      <c r="K35" s="99"/>
      <c r="L35" s="97"/>
      <c r="M35" s="101"/>
      <c r="N35" s="105">
        <f t="shared" si="4"/>
        <v>0</v>
      </c>
      <c r="P35" s="108"/>
    </row>
    <row r="36" spans="1:21" s="96" customFormat="1" outlineLevel="1" x14ac:dyDescent="0.2">
      <c r="A36" s="104" t="s">
        <v>39</v>
      </c>
      <c r="B36" s="102" t="s">
        <v>45</v>
      </c>
      <c r="C36" s="98"/>
      <c r="D36" s="99"/>
      <c r="E36" s="99"/>
      <c r="F36" s="99"/>
      <c r="G36" s="100">
        <f t="shared" si="5"/>
        <v>0</v>
      </c>
      <c r="H36" s="99"/>
      <c r="I36" s="99"/>
      <c r="J36" s="99"/>
      <c r="K36" s="99"/>
      <c r="L36" s="97"/>
      <c r="M36" s="101"/>
      <c r="N36" s="105">
        <f t="shared" si="4"/>
        <v>0</v>
      </c>
      <c r="P36" s="108"/>
    </row>
    <row r="37" spans="1:21" s="96" customFormat="1" outlineLevel="1" x14ac:dyDescent="0.2">
      <c r="A37" s="104" t="s">
        <v>40</v>
      </c>
      <c r="B37" s="102" t="s">
        <v>46</v>
      </c>
      <c r="C37" s="98"/>
      <c r="D37" s="99"/>
      <c r="E37" s="99"/>
      <c r="F37" s="99"/>
      <c r="G37" s="100">
        <f t="shared" si="5"/>
        <v>0</v>
      </c>
      <c r="H37" s="99"/>
      <c r="I37" s="99"/>
      <c r="J37" s="99"/>
      <c r="K37" s="99"/>
      <c r="L37" s="97"/>
      <c r="M37" s="101"/>
      <c r="N37" s="105">
        <f t="shared" si="4"/>
        <v>0</v>
      </c>
      <c r="P37" s="108"/>
    </row>
    <row r="38" spans="1:21" s="96" customFormat="1" outlineLevel="1" x14ac:dyDescent="0.2">
      <c r="A38" s="104" t="s">
        <v>41</v>
      </c>
      <c r="B38" s="102" t="s">
        <v>47</v>
      </c>
      <c r="C38" s="98"/>
      <c r="D38" s="99"/>
      <c r="E38" s="99"/>
      <c r="F38" s="99"/>
      <c r="G38" s="100">
        <f t="shared" si="5"/>
        <v>0</v>
      </c>
      <c r="H38" s="99"/>
      <c r="I38" s="99"/>
      <c r="J38" s="99"/>
      <c r="K38" s="99"/>
      <c r="L38" s="97"/>
      <c r="M38" s="101"/>
      <c r="N38" s="105">
        <f t="shared" si="4"/>
        <v>0</v>
      </c>
      <c r="P38" s="108"/>
    </row>
    <row r="39" spans="1:21" s="96" customFormat="1" x14ac:dyDescent="0.2">
      <c r="A39" s="29" t="s">
        <v>48</v>
      </c>
      <c r="B39" s="17" t="s">
        <v>750</v>
      </c>
      <c r="C39" s="23">
        <f>SUM(C30:C38)</f>
        <v>0</v>
      </c>
      <c r="D39" s="23">
        <f>SUM(D30:D38)</f>
        <v>0</v>
      </c>
      <c r="E39" s="23">
        <f>SUM(E30:E38)</f>
        <v>0</v>
      </c>
      <c r="F39" s="23">
        <f>SUM(F30:F38)</f>
        <v>0</v>
      </c>
      <c r="G39" s="23">
        <f t="shared" ref="G39:N39" si="6">SUM(G30:G38)</f>
        <v>0</v>
      </c>
      <c r="H39" s="23">
        <f t="shared" si="6"/>
        <v>0</v>
      </c>
      <c r="I39" s="23">
        <f t="shared" ref="I39" si="7">SUM(I30:I38)</f>
        <v>0</v>
      </c>
      <c r="J39" s="23">
        <f t="shared" si="6"/>
        <v>0</v>
      </c>
      <c r="K39" s="23">
        <f t="shared" si="6"/>
        <v>0</v>
      </c>
      <c r="L39" s="42"/>
      <c r="M39" s="23">
        <f t="shared" si="6"/>
        <v>0</v>
      </c>
      <c r="N39" s="23">
        <f t="shared" si="6"/>
        <v>0</v>
      </c>
      <c r="O39" s="11"/>
      <c r="P39" s="108"/>
    </row>
    <row r="40" spans="1:21" s="96" customFormat="1" outlineLevel="1" x14ac:dyDescent="0.2">
      <c r="A40" s="104" t="s">
        <v>78</v>
      </c>
      <c r="B40" s="102" t="s">
        <v>77</v>
      </c>
      <c r="C40" s="99"/>
      <c r="D40" s="99"/>
      <c r="E40" s="99"/>
      <c r="F40" s="99"/>
      <c r="G40" s="100">
        <f t="shared" ref="G40:G47" si="8">SUM(C40:F40)</f>
        <v>0</v>
      </c>
      <c r="H40" s="99"/>
      <c r="I40" s="99"/>
      <c r="J40" s="99"/>
      <c r="K40" s="99"/>
      <c r="L40" s="97"/>
      <c r="M40" s="101"/>
      <c r="N40" s="105">
        <f t="shared" ref="N40:N47" si="9">G40+M40</f>
        <v>0</v>
      </c>
      <c r="P40" s="108"/>
    </row>
    <row r="41" spans="1:21" s="96" customFormat="1" outlineLevel="1" x14ac:dyDescent="0.2">
      <c r="A41" s="104" t="s">
        <v>49</v>
      </c>
      <c r="B41" s="102" t="s">
        <v>54</v>
      </c>
      <c r="C41" s="99"/>
      <c r="D41" s="99"/>
      <c r="E41" s="99"/>
      <c r="F41" s="99"/>
      <c r="G41" s="100">
        <f t="shared" si="8"/>
        <v>0</v>
      </c>
      <c r="H41" s="99"/>
      <c r="I41" s="99"/>
      <c r="J41" s="99"/>
      <c r="K41" s="99"/>
      <c r="L41" s="97"/>
      <c r="M41" s="101"/>
      <c r="N41" s="105">
        <f t="shared" si="9"/>
        <v>0</v>
      </c>
      <c r="P41" s="108"/>
    </row>
    <row r="42" spans="1:21" s="96" customFormat="1" outlineLevel="1" x14ac:dyDescent="0.2">
      <c r="A42" s="104" t="s">
        <v>23</v>
      </c>
      <c r="B42" s="102" t="s">
        <v>468</v>
      </c>
      <c r="C42" s="99"/>
      <c r="D42" s="99"/>
      <c r="E42" s="99"/>
      <c r="F42" s="99"/>
      <c r="G42" s="100">
        <f t="shared" si="8"/>
        <v>0</v>
      </c>
      <c r="H42" s="99"/>
      <c r="I42" s="99"/>
      <c r="J42" s="99"/>
      <c r="K42" s="99"/>
      <c r="L42" s="97"/>
      <c r="M42" s="101"/>
      <c r="N42" s="105">
        <f t="shared" si="9"/>
        <v>0</v>
      </c>
      <c r="P42" s="108"/>
    </row>
    <row r="43" spans="1:21" s="96" customFormat="1" outlineLevel="1" x14ac:dyDescent="0.2">
      <c r="A43" s="104" t="s">
        <v>50</v>
      </c>
      <c r="B43" s="102" t="s">
        <v>55</v>
      </c>
      <c r="C43" s="99"/>
      <c r="D43" s="99"/>
      <c r="E43" s="99"/>
      <c r="F43" s="99"/>
      <c r="G43" s="100">
        <f t="shared" si="8"/>
        <v>0</v>
      </c>
      <c r="H43" s="99"/>
      <c r="I43" s="99"/>
      <c r="J43" s="99"/>
      <c r="K43" s="99"/>
      <c r="L43" s="97"/>
      <c r="M43" s="101"/>
      <c r="N43" s="105">
        <f t="shared" si="9"/>
        <v>0</v>
      </c>
      <c r="P43" s="108"/>
    </row>
    <row r="44" spans="1:21" s="96" customFormat="1" outlineLevel="1" x14ac:dyDescent="0.2">
      <c r="A44" s="104"/>
      <c r="B44" s="102" t="s">
        <v>771</v>
      </c>
      <c r="C44" s="99"/>
      <c r="D44" s="99"/>
      <c r="E44" s="99"/>
      <c r="F44" s="99"/>
      <c r="G44" s="100">
        <f t="shared" si="8"/>
        <v>0</v>
      </c>
      <c r="H44" s="99"/>
      <c r="I44" s="99"/>
      <c r="J44" s="99"/>
      <c r="K44" s="99"/>
      <c r="L44" s="97"/>
      <c r="M44" s="101"/>
      <c r="N44" s="105">
        <f t="shared" si="9"/>
        <v>0</v>
      </c>
      <c r="P44" s="108"/>
      <c r="Q44" s="116"/>
      <c r="S44" s="116"/>
      <c r="T44" s="109"/>
      <c r="U44" s="109"/>
    </row>
    <row r="45" spans="1:21" s="96" customFormat="1" outlineLevel="1" x14ac:dyDescent="0.2">
      <c r="A45" s="104" t="s">
        <v>51</v>
      </c>
      <c r="B45" s="102" t="s">
        <v>56</v>
      </c>
      <c r="C45" s="99"/>
      <c r="D45" s="99"/>
      <c r="E45" s="99"/>
      <c r="F45" s="99"/>
      <c r="G45" s="100">
        <f t="shared" si="8"/>
        <v>0</v>
      </c>
      <c r="H45" s="99"/>
      <c r="I45" s="99"/>
      <c r="J45" s="99"/>
      <c r="K45" s="99"/>
      <c r="L45" s="97"/>
      <c r="M45" s="101"/>
      <c r="N45" s="105">
        <f t="shared" si="9"/>
        <v>0</v>
      </c>
      <c r="P45" s="108"/>
    </row>
    <row r="46" spans="1:21" s="96" customFormat="1" outlineLevel="1" x14ac:dyDescent="0.2">
      <c r="A46" s="104" t="s">
        <v>52</v>
      </c>
      <c r="B46" s="102" t="s">
        <v>57</v>
      </c>
      <c r="C46" s="99"/>
      <c r="D46" s="99"/>
      <c r="E46" s="99"/>
      <c r="F46" s="99"/>
      <c r="G46" s="100">
        <f t="shared" si="8"/>
        <v>0</v>
      </c>
      <c r="H46" s="99"/>
      <c r="I46" s="99"/>
      <c r="J46" s="99"/>
      <c r="K46" s="99"/>
      <c r="L46" s="97"/>
      <c r="M46" s="101"/>
      <c r="N46" s="105">
        <f t="shared" si="9"/>
        <v>0</v>
      </c>
      <c r="P46" s="108"/>
    </row>
    <row r="47" spans="1:21" s="96" customFormat="1" outlineLevel="1" x14ac:dyDescent="0.2">
      <c r="A47" s="104" t="s">
        <v>53</v>
      </c>
      <c r="B47" s="102" t="s">
        <v>772</v>
      </c>
      <c r="C47" s="99"/>
      <c r="D47" s="99"/>
      <c r="E47" s="99"/>
      <c r="F47" s="99"/>
      <c r="G47" s="100">
        <f t="shared" si="8"/>
        <v>0</v>
      </c>
      <c r="H47" s="99"/>
      <c r="I47" s="99"/>
      <c r="J47" s="99"/>
      <c r="K47" s="99"/>
      <c r="L47" s="97"/>
      <c r="M47" s="101"/>
      <c r="N47" s="105">
        <f t="shared" si="9"/>
        <v>0</v>
      </c>
      <c r="P47" s="108"/>
      <c r="Q47" s="116"/>
      <c r="S47" s="116"/>
      <c r="T47" s="108"/>
      <c r="U47" s="109"/>
    </row>
    <row r="48" spans="1:21" s="96" customFormat="1" x14ac:dyDescent="0.2">
      <c r="A48" s="29" t="s">
        <v>58</v>
      </c>
      <c r="B48" s="17" t="s">
        <v>59</v>
      </c>
      <c r="C48" s="23">
        <f t="shared" ref="C48:K48" si="10">SUM(C40:C47)</f>
        <v>0</v>
      </c>
      <c r="D48" s="23">
        <f t="shared" si="10"/>
        <v>0</v>
      </c>
      <c r="E48" s="23">
        <f t="shared" si="10"/>
        <v>0</v>
      </c>
      <c r="F48" s="23">
        <f t="shared" si="10"/>
        <v>0</v>
      </c>
      <c r="G48" s="23">
        <f t="shared" si="10"/>
        <v>0</v>
      </c>
      <c r="H48" s="23">
        <f t="shared" si="10"/>
        <v>0</v>
      </c>
      <c r="I48" s="23">
        <f t="shared" ref="I48" si="11">SUM(I40:I47)</f>
        <v>0</v>
      </c>
      <c r="J48" s="23">
        <f t="shared" si="10"/>
        <v>0</v>
      </c>
      <c r="K48" s="23">
        <f t="shared" si="10"/>
        <v>0</v>
      </c>
      <c r="L48" s="42"/>
      <c r="M48" s="23">
        <f>SUM(M40:M47)</f>
        <v>0</v>
      </c>
      <c r="N48" s="23">
        <f>SUM(N40:N47)</f>
        <v>0</v>
      </c>
      <c r="O48" s="11"/>
      <c r="P48" s="108"/>
      <c r="Q48" s="116"/>
    </row>
    <row r="49" spans="1:16" s="96" customFormat="1" outlineLevel="1" x14ac:dyDescent="0.2">
      <c r="A49" s="104" t="s">
        <v>79</v>
      </c>
      <c r="B49" s="102" t="s">
        <v>77</v>
      </c>
      <c r="C49" s="99"/>
      <c r="D49" s="99"/>
      <c r="E49" s="99"/>
      <c r="F49" s="99"/>
      <c r="G49" s="100">
        <f t="shared" ref="G49:G57" si="12">SUM(C49:F49)</f>
        <v>0</v>
      </c>
      <c r="H49" s="99"/>
      <c r="I49" s="99"/>
      <c r="J49" s="99"/>
      <c r="K49" s="99"/>
      <c r="L49" s="97"/>
      <c r="M49" s="101"/>
      <c r="N49" s="105">
        <f t="shared" ref="N49:N57" si="13">G49+M49</f>
        <v>0</v>
      </c>
      <c r="P49" s="108"/>
    </row>
    <row r="50" spans="1:16" s="96" customFormat="1" outlineLevel="1" x14ac:dyDescent="0.2">
      <c r="A50" s="104" t="s">
        <v>60</v>
      </c>
      <c r="B50" s="102" t="s">
        <v>69</v>
      </c>
      <c r="C50" s="99"/>
      <c r="D50" s="99"/>
      <c r="E50" s="99"/>
      <c r="F50" s="99"/>
      <c r="G50" s="100">
        <f t="shared" si="12"/>
        <v>0</v>
      </c>
      <c r="H50" s="99"/>
      <c r="I50" s="99"/>
      <c r="J50" s="99"/>
      <c r="K50" s="99"/>
      <c r="L50" s="97"/>
      <c r="M50" s="101"/>
      <c r="N50" s="105">
        <f t="shared" si="13"/>
        <v>0</v>
      </c>
      <c r="P50" s="108"/>
    </row>
    <row r="51" spans="1:16" s="96" customFormat="1" outlineLevel="1" x14ac:dyDescent="0.2">
      <c r="A51" s="104" t="s">
        <v>61</v>
      </c>
      <c r="B51" s="102" t="s">
        <v>70</v>
      </c>
      <c r="C51" s="99"/>
      <c r="D51" s="99"/>
      <c r="E51" s="99"/>
      <c r="F51" s="99"/>
      <c r="G51" s="100">
        <f t="shared" si="12"/>
        <v>0</v>
      </c>
      <c r="H51" s="99"/>
      <c r="I51" s="99"/>
      <c r="J51" s="99"/>
      <c r="K51" s="99"/>
      <c r="L51" s="97"/>
      <c r="M51" s="101"/>
      <c r="N51" s="105">
        <f t="shared" si="13"/>
        <v>0</v>
      </c>
      <c r="P51" s="108"/>
    </row>
    <row r="52" spans="1:16" s="96" customFormat="1" outlineLevel="1" x14ac:dyDescent="0.2">
      <c r="A52" s="104" t="s">
        <v>62</v>
      </c>
      <c r="B52" s="102" t="s">
        <v>71</v>
      </c>
      <c r="C52" s="99"/>
      <c r="D52" s="99"/>
      <c r="E52" s="99"/>
      <c r="F52" s="99"/>
      <c r="G52" s="100">
        <f t="shared" si="12"/>
        <v>0</v>
      </c>
      <c r="H52" s="99"/>
      <c r="I52" s="99"/>
      <c r="J52" s="99"/>
      <c r="K52" s="99"/>
      <c r="L52" s="97"/>
      <c r="M52" s="101"/>
      <c r="N52" s="105">
        <f t="shared" si="13"/>
        <v>0</v>
      </c>
      <c r="P52" s="108"/>
    </row>
    <row r="53" spans="1:16" s="96" customFormat="1" outlineLevel="1" x14ac:dyDescent="0.2">
      <c r="A53" s="104" t="s">
        <v>63</v>
      </c>
      <c r="B53" s="102" t="s">
        <v>72</v>
      </c>
      <c r="C53" s="99"/>
      <c r="D53" s="99"/>
      <c r="E53" s="99"/>
      <c r="F53" s="99"/>
      <c r="G53" s="100">
        <f t="shared" si="12"/>
        <v>0</v>
      </c>
      <c r="H53" s="99"/>
      <c r="I53" s="99"/>
      <c r="J53" s="99"/>
      <c r="K53" s="99"/>
      <c r="L53" s="97"/>
      <c r="M53" s="101"/>
      <c r="N53" s="105">
        <f t="shared" si="13"/>
        <v>0</v>
      </c>
      <c r="P53" s="108"/>
    </row>
    <row r="54" spans="1:16" s="96" customFormat="1" outlineLevel="1" x14ac:dyDescent="0.2">
      <c r="A54" s="104" t="s">
        <v>64</v>
      </c>
      <c r="B54" s="102" t="s">
        <v>73</v>
      </c>
      <c r="C54" s="99"/>
      <c r="D54" s="99"/>
      <c r="E54" s="99"/>
      <c r="F54" s="99"/>
      <c r="G54" s="100">
        <f t="shared" si="12"/>
        <v>0</v>
      </c>
      <c r="H54" s="99"/>
      <c r="I54" s="99"/>
      <c r="J54" s="99"/>
      <c r="K54" s="99"/>
      <c r="L54" s="97"/>
      <c r="M54" s="101"/>
      <c r="N54" s="105">
        <f t="shared" si="13"/>
        <v>0</v>
      </c>
      <c r="P54" s="108"/>
    </row>
    <row r="55" spans="1:16" s="96" customFormat="1" outlineLevel="1" x14ac:dyDescent="0.2">
      <c r="A55" s="104" t="s">
        <v>65</v>
      </c>
      <c r="B55" s="102" t="s">
        <v>74</v>
      </c>
      <c r="C55" s="99"/>
      <c r="D55" s="99"/>
      <c r="E55" s="99"/>
      <c r="F55" s="99"/>
      <c r="G55" s="100">
        <f t="shared" si="12"/>
        <v>0</v>
      </c>
      <c r="H55" s="99"/>
      <c r="I55" s="99"/>
      <c r="J55" s="99"/>
      <c r="K55" s="99"/>
      <c r="L55" s="97"/>
      <c r="M55" s="101"/>
      <c r="N55" s="105">
        <f t="shared" si="13"/>
        <v>0</v>
      </c>
      <c r="P55" s="108"/>
    </row>
    <row r="56" spans="1:16" s="96" customFormat="1" outlineLevel="1" x14ac:dyDescent="0.2">
      <c r="A56" s="104" t="s">
        <v>67</v>
      </c>
      <c r="B56" s="102" t="s">
        <v>75</v>
      </c>
      <c r="C56" s="99"/>
      <c r="D56" s="99"/>
      <c r="E56" s="99"/>
      <c r="F56" s="99"/>
      <c r="G56" s="100">
        <f t="shared" si="12"/>
        <v>0</v>
      </c>
      <c r="H56" s="99"/>
      <c r="I56" s="99"/>
      <c r="J56" s="99"/>
      <c r="K56" s="99"/>
      <c r="L56" s="97"/>
      <c r="M56" s="101"/>
      <c r="N56" s="105">
        <f t="shared" si="13"/>
        <v>0</v>
      </c>
      <c r="P56" s="108"/>
    </row>
    <row r="57" spans="1:16" s="96" customFormat="1" outlineLevel="1" x14ac:dyDescent="0.2">
      <c r="A57" s="104" t="s">
        <v>68</v>
      </c>
      <c r="B57" s="102" t="s">
        <v>47</v>
      </c>
      <c r="C57" s="99"/>
      <c r="D57" s="99"/>
      <c r="E57" s="99"/>
      <c r="F57" s="99"/>
      <c r="G57" s="100">
        <f t="shared" si="12"/>
        <v>0</v>
      </c>
      <c r="H57" s="99"/>
      <c r="I57" s="99"/>
      <c r="J57" s="99"/>
      <c r="K57" s="99"/>
      <c r="L57" s="97"/>
      <c r="M57" s="101"/>
      <c r="N57" s="105">
        <f t="shared" si="13"/>
        <v>0</v>
      </c>
      <c r="P57" s="108"/>
    </row>
    <row r="58" spans="1:16" s="96" customFormat="1" x14ac:dyDescent="0.2">
      <c r="A58" s="29" t="s">
        <v>31</v>
      </c>
      <c r="B58" s="17" t="s">
        <v>66</v>
      </c>
      <c r="C58" s="23">
        <f t="shared" ref="C58:K58" si="14">SUM(C49:C57)</f>
        <v>0</v>
      </c>
      <c r="D58" s="23">
        <f t="shared" si="14"/>
        <v>0</v>
      </c>
      <c r="E58" s="23">
        <f t="shared" si="14"/>
        <v>0</v>
      </c>
      <c r="F58" s="23">
        <f t="shared" si="14"/>
        <v>0</v>
      </c>
      <c r="G58" s="23">
        <f t="shared" si="14"/>
        <v>0</v>
      </c>
      <c r="H58" s="23">
        <f t="shared" si="14"/>
        <v>0</v>
      </c>
      <c r="I58" s="23">
        <f t="shared" ref="I58" si="15">SUM(I49:I57)</f>
        <v>0</v>
      </c>
      <c r="J58" s="23">
        <f t="shared" si="14"/>
        <v>0</v>
      </c>
      <c r="K58" s="23">
        <f t="shared" si="14"/>
        <v>0</v>
      </c>
      <c r="L58" s="42"/>
      <c r="M58" s="23">
        <f>SUM(M49:M57)</f>
        <v>0</v>
      </c>
      <c r="N58" s="23">
        <f>SUM(N49:N57)</f>
        <v>0</v>
      </c>
      <c r="O58" s="11"/>
      <c r="P58" s="108"/>
    </row>
    <row r="59" spans="1:16" s="96" customFormat="1" outlineLevel="1" x14ac:dyDescent="0.2">
      <c r="A59" s="104" t="s">
        <v>80</v>
      </c>
      <c r="B59" s="102" t="s">
        <v>77</v>
      </c>
      <c r="C59" s="99"/>
      <c r="D59" s="99"/>
      <c r="E59" s="99"/>
      <c r="F59" s="99"/>
      <c r="G59" s="100">
        <f>SUM(C59:F59)</f>
        <v>0</v>
      </c>
      <c r="H59" s="99"/>
      <c r="I59" s="99"/>
      <c r="J59" s="99"/>
      <c r="K59" s="99"/>
      <c r="L59" s="97"/>
      <c r="M59" s="101"/>
      <c r="N59" s="105">
        <f t="shared" ref="N59:N67" si="16">G59+M59</f>
        <v>0</v>
      </c>
      <c r="P59" s="108"/>
    </row>
    <row r="60" spans="1:16" s="96" customFormat="1" outlineLevel="1" x14ac:dyDescent="0.2">
      <c r="A60" s="104" t="s">
        <v>81</v>
      </c>
      <c r="B60" s="102" t="s">
        <v>489</v>
      </c>
      <c r="C60" s="99"/>
      <c r="D60" s="99"/>
      <c r="E60" s="99"/>
      <c r="F60" s="99"/>
      <c r="G60" s="100">
        <f t="shared" ref="G60:G67" si="17">SUM(C60:F60)</f>
        <v>0</v>
      </c>
      <c r="H60" s="99"/>
      <c r="I60" s="99"/>
      <c r="J60" s="99"/>
      <c r="K60" s="99"/>
      <c r="L60" s="97"/>
      <c r="M60" s="101"/>
      <c r="N60" s="105">
        <f t="shared" si="16"/>
        <v>0</v>
      </c>
      <c r="P60" s="108"/>
    </row>
    <row r="61" spans="1:16" s="96" customFormat="1" outlineLevel="1" x14ac:dyDescent="0.2">
      <c r="A61" s="104" t="s">
        <v>82</v>
      </c>
      <c r="B61" s="102" t="s">
        <v>89</v>
      </c>
      <c r="C61" s="99"/>
      <c r="D61" s="99"/>
      <c r="E61" s="99"/>
      <c r="F61" s="99"/>
      <c r="G61" s="100">
        <f t="shared" si="17"/>
        <v>0</v>
      </c>
      <c r="H61" s="99"/>
      <c r="I61" s="99"/>
      <c r="J61" s="99"/>
      <c r="K61" s="99"/>
      <c r="L61" s="97"/>
      <c r="M61" s="101"/>
      <c r="N61" s="105">
        <f t="shared" si="16"/>
        <v>0</v>
      </c>
      <c r="P61" s="108"/>
    </row>
    <row r="62" spans="1:16" s="96" customFormat="1" outlineLevel="1" x14ac:dyDescent="0.2">
      <c r="A62" s="104" t="s">
        <v>83</v>
      </c>
      <c r="B62" s="102" t="s">
        <v>90</v>
      </c>
      <c r="C62" s="99"/>
      <c r="D62" s="99"/>
      <c r="E62" s="99"/>
      <c r="F62" s="99"/>
      <c r="G62" s="100">
        <f t="shared" si="17"/>
        <v>0</v>
      </c>
      <c r="H62" s="99"/>
      <c r="I62" s="99"/>
      <c r="J62" s="99"/>
      <c r="K62" s="99"/>
      <c r="L62" s="97"/>
      <c r="M62" s="101"/>
      <c r="N62" s="105">
        <f t="shared" si="16"/>
        <v>0</v>
      </c>
      <c r="P62" s="108"/>
    </row>
    <row r="63" spans="1:16" s="96" customFormat="1" outlineLevel="1" x14ac:dyDescent="0.2">
      <c r="A63" s="104" t="s">
        <v>84</v>
      </c>
      <c r="B63" s="102" t="s">
        <v>91</v>
      </c>
      <c r="C63" s="99"/>
      <c r="D63" s="99"/>
      <c r="E63" s="99"/>
      <c r="F63" s="99"/>
      <c r="G63" s="100">
        <f t="shared" si="17"/>
        <v>0</v>
      </c>
      <c r="H63" s="99"/>
      <c r="I63" s="99"/>
      <c r="J63" s="99"/>
      <c r="K63" s="99"/>
      <c r="L63" s="97"/>
      <c r="M63" s="101"/>
      <c r="N63" s="105">
        <f t="shared" si="16"/>
        <v>0</v>
      </c>
      <c r="P63" s="108"/>
    </row>
    <row r="64" spans="1:16" s="96" customFormat="1" outlineLevel="1" x14ac:dyDescent="0.2">
      <c r="A64" s="104" t="s">
        <v>85</v>
      </c>
      <c r="B64" s="102" t="s">
        <v>277</v>
      </c>
      <c r="C64" s="99"/>
      <c r="D64" s="99"/>
      <c r="E64" s="99"/>
      <c r="F64" s="99"/>
      <c r="G64" s="100">
        <f t="shared" si="17"/>
        <v>0</v>
      </c>
      <c r="H64" s="99"/>
      <c r="I64" s="99"/>
      <c r="J64" s="99"/>
      <c r="K64" s="99"/>
      <c r="L64" s="97"/>
      <c r="M64" s="101"/>
      <c r="N64" s="105">
        <f t="shared" si="16"/>
        <v>0</v>
      </c>
      <c r="P64" s="108"/>
    </row>
    <row r="65" spans="1:21" s="96" customFormat="1" outlineLevel="1" x14ac:dyDescent="0.2">
      <c r="A65" s="104" t="s">
        <v>86</v>
      </c>
      <c r="B65" s="102" t="s">
        <v>92</v>
      </c>
      <c r="C65" s="99"/>
      <c r="D65" s="99"/>
      <c r="E65" s="99"/>
      <c r="F65" s="99"/>
      <c r="G65" s="100">
        <f t="shared" si="17"/>
        <v>0</v>
      </c>
      <c r="H65" s="99"/>
      <c r="I65" s="99"/>
      <c r="J65" s="99"/>
      <c r="K65" s="99"/>
      <c r="L65" s="97"/>
      <c r="M65" s="101"/>
      <c r="N65" s="105">
        <f t="shared" si="16"/>
        <v>0</v>
      </c>
      <c r="P65" s="108"/>
    </row>
    <row r="66" spans="1:21" s="96" customFormat="1" outlineLevel="1" x14ac:dyDescent="0.2">
      <c r="A66" s="104" t="s">
        <v>87</v>
      </c>
      <c r="B66" s="102" t="s">
        <v>93</v>
      </c>
      <c r="C66" s="99"/>
      <c r="D66" s="99"/>
      <c r="E66" s="99"/>
      <c r="F66" s="99"/>
      <c r="G66" s="100">
        <f t="shared" si="17"/>
        <v>0</v>
      </c>
      <c r="H66" s="99"/>
      <c r="I66" s="99"/>
      <c r="J66" s="99"/>
      <c r="K66" s="99"/>
      <c r="L66" s="97"/>
      <c r="M66" s="101"/>
      <c r="N66" s="105">
        <f t="shared" si="16"/>
        <v>0</v>
      </c>
      <c r="P66" s="108"/>
    </row>
    <row r="67" spans="1:21" s="96" customFormat="1" outlineLevel="1" x14ac:dyDescent="0.2">
      <c r="A67" s="104" t="s">
        <v>88</v>
      </c>
      <c r="B67" s="102" t="s">
        <v>47</v>
      </c>
      <c r="C67" s="99"/>
      <c r="D67" s="99"/>
      <c r="E67" s="99"/>
      <c r="F67" s="99"/>
      <c r="G67" s="100">
        <f t="shared" si="17"/>
        <v>0</v>
      </c>
      <c r="H67" s="99"/>
      <c r="I67" s="99"/>
      <c r="J67" s="99"/>
      <c r="K67" s="99"/>
      <c r="L67" s="97"/>
      <c r="M67" s="101"/>
      <c r="N67" s="105">
        <f t="shared" si="16"/>
        <v>0</v>
      </c>
      <c r="P67" s="108"/>
    </row>
    <row r="68" spans="1:21" s="96" customFormat="1" x14ac:dyDescent="0.2">
      <c r="A68" s="29" t="s">
        <v>94</v>
      </c>
      <c r="B68" s="17" t="s">
        <v>95</v>
      </c>
      <c r="C68" s="23">
        <f t="shared" ref="C68:K68" si="18">SUM(C59:C67)</f>
        <v>0</v>
      </c>
      <c r="D68" s="23">
        <f t="shared" si="18"/>
        <v>0</v>
      </c>
      <c r="E68" s="23">
        <f t="shared" si="18"/>
        <v>0</v>
      </c>
      <c r="F68" s="23">
        <f t="shared" si="18"/>
        <v>0</v>
      </c>
      <c r="G68" s="23">
        <f t="shared" si="18"/>
        <v>0</v>
      </c>
      <c r="H68" s="23">
        <f t="shared" si="18"/>
        <v>0</v>
      </c>
      <c r="I68" s="23">
        <f t="shared" ref="I68" si="19">SUM(I59:I67)</f>
        <v>0</v>
      </c>
      <c r="J68" s="23">
        <f t="shared" si="18"/>
        <v>0</v>
      </c>
      <c r="K68" s="23">
        <f t="shared" si="18"/>
        <v>0</v>
      </c>
      <c r="L68" s="42"/>
      <c r="M68" s="23">
        <f>SUM(M59:M67)</f>
        <v>0</v>
      </c>
      <c r="N68" s="23">
        <f>SUM(N59:N67)</f>
        <v>0</v>
      </c>
      <c r="O68" s="11"/>
      <c r="P68" s="108"/>
    </row>
    <row r="69" spans="1:21" s="96" customFormat="1" outlineLevel="1" x14ac:dyDescent="0.2">
      <c r="A69" s="104" t="s">
        <v>96</v>
      </c>
      <c r="B69" s="102" t="s">
        <v>77</v>
      </c>
      <c r="C69" s="99"/>
      <c r="D69" s="99"/>
      <c r="E69" s="99"/>
      <c r="F69" s="99"/>
      <c r="G69" s="100">
        <f>SUM(C69:F69)</f>
        <v>0</v>
      </c>
      <c r="H69" s="99"/>
      <c r="I69" s="99"/>
      <c r="J69" s="99"/>
      <c r="K69" s="99"/>
      <c r="L69" s="97"/>
      <c r="M69" s="101"/>
      <c r="N69" s="105">
        <f t="shared" ref="N69:N78" si="20">G69+M69</f>
        <v>0</v>
      </c>
      <c r="P69" s="108"/>
    </row>
    <row r="70" spans="1:21" s="96" customFormat="1" outlineLevel="1" x14ac:dyDescent="0.2">
      <c r="A70" s="104" t="s">
        <v>97</v>
      </c>
      <c r="B70" s="102" t="s">
        <v>98</v>
      </c>
      <c r="C70" s="99"/>
      <c r="D70" s="99"/>
      <c r="E70" s="99"/>
      <c r="F70" s="99"/>
      <c r="G70" s="100">
        <f t="shared" ref="G70:G78" si="21">SUM(C70:F70)</f>
        <v>0</v>
      </c>
      <c r="H70" s="99"/>
      <c r="I70" s="99"/>
      <c r="J70" s="99"/>
      <c r="K70" s="99"/>
      <c r="L70" s="97"/>
      <c r="M70" s="101"/>
      <c r="N70" s="105">
        <f t="shared" si="20"/>
        <v>0</v>
      </c>
      <c r="P70" s="108"/>
    </row>
    <row r="71" spans="1:21" s="96" customFormat="1" outlineLevel="1" x14ac:dyDescent="0.2">
      <c r="A71" s="104" t="s">
        <v>99</v>
      </c>
      <c r="B71" s="102" t="s">
        <v>481</v>
      </c>
      <c r="C71" s="99"/>
      <c r="D71" s="99"/>
      <c r="E71" s="99"/>
      <c r="F71" s="99"/>
      <c r="G71" s="100">
        <f t="shared" si="21"/>
        <v>0</v>
      </c>
      <c r="H71" s="99"/>
      <c r="I71" s="99"/>
      <c r="J71" s="99"/>
      <c r="K71" s="99"/>
      <c r="L71" s="97"/>
      <c r="M71" s="101"/>
      <c r="N71" s="105">
        <f t="shared" si="20"/>
        <v>0</v>
      </c>
      <c r="P71" s="108"/>
    </row>
    <row r="72" spans="1:21" s="96" customFormat="1" outlineLevel="1" x14ac:dyDescent="0.2">
      <c r="A72" s="104" t="s">
        <v>100</v>
      </c>
      <c r="B72" s="102" t="s">
        <v>101</v>
      </c>
      <c r="C72" s="99"/>
      <c r="D72" s="99"/>
      <c r="E72" s="99"/>
      <c r="F72" s="99"/>
      <c r="G72" s="100">
        <f t="shared" si="21"/>
        <v>0</v>
      </c>
      <c r="H72" s="99"/>
      <c r="I72" s="99"/>
      <c r="J72" s="99"/>
      <c r="K72" s="99"/>
      <c r="L72" s="97"/>
      <c r="M72" s="101"/>
      <c r="N72" s="105">
        <f t="shared" si="20"/>
        <v>0</v>
      </c>
      <c r="P72" s="108"/>
    </row>
    <row r="73" spans="1:21" s="96" customFormat="1" outlineLevel="1" x14ac:dyDescent="0.2">
      <c r="A73" s="104" t="s">
        <v>102</v>
      </c>
      <c r="B73" s="102" t="s">
        <v>773</v>
      </c>
      <c r="C73" s="99"/>
      <c r="D73" s="99"/>
      <c r="E73" s="99"/>
      <c r="F73" s="99"/>
      <c r="G73" s="100">
        <f t="shared" si="21"/>
        <v>0</v>
      </c>
      <c r="H73" s="99"/>
      <c r="I73" s="99"/>
      <c r="J73" s="99"/>
      <c r="K73" s="99"/>
      <c r="L73" s="97"/>
      <c r="M73" s="101"/>
      <c r="N73" s="105">
        <f t="shared" si="20"/>
        <v>0</v>
      </c>
      <c r="P73" s="108"/>
      <c r="S73" s="116"/>
      <c r="T73" s="109"/>
      <c r="U73" s="109"/>
    </row>
    <row r="74" spans="1:21" s="96" customFormat="1" outlineLevel="1" x14ac:dyDescent="0.2">
      <c r="A74" s="104" t="s">
        <v>104</v>
      </c>
      <c r="B74" s="102" t="s">
        <v>105</v>
      </c>
      <c r="C74" s="99"/>
      <c r="D74" s="99"/>
      <c r="E74" s="99"/>
      <c r="F74" s="99"/>
      <c r="G74" s="100">
        <f t="shared" si="21"/>
        <v>0</v>
      </c>
      <c r="H74" s="99"/>
      <c r="I74" s="99"/>
      <c r="J74" s="99"/>
      <c r="K74" s="99"/>
      <c r="L74" s="97"/>
      <c r="M74" s="101"/>
      <c r="N74" s="105">
        <f t="shared" si="20"/>
        <v>0</v>
      </c>
      <c r="P74" s="108"/>
    </row>
    <row r="75" spans="1:21" s="96" customFormat="1" outlineLevel="1" x14ac:dyDescent="0.2">
      <c r="A75" s="104" t="s">
        <v>106</v>
      </c>
      <c r="B75" s="102" t="s">
        <v>107</v>
      </c>
      <c r="C75" s="99"/>
      <c r="D75" s="99"/>
      <c r="E75" s="99"/>
      <c r="F75" s="99"/>
      <c r="G75" s="100">
        <f t="shared" si="21"/>
        <v>0</v>
      </c>
      <c r="H75" s="99"/>
      <c r="I75" s="99"/>
      <c r="J75" s="99"/>
      <c r="K75" s="99"/>
      <c r="L75" s="97"/>
      <c r="M75" s="101"/>
      <c r="N75" s="105">
        <f t="shared" si="20"/>
        <v>0</v>
      </c>
      <c r="P75" s="108"/>
    </row>
    <row r="76" spans="1:21" s="96" customFormat="1" outlineLevel="1" x14ac:dyDescent="0.2">
      <c r="A76" s="104" t="s">
        <v>108</v>
      </c>
      <c r="B76" s="102" t="s">
        <v>109</v>
      </c>
      <c r="C76" s="99"/>
      <c r="D76" s="99"/>
      <c r="E76" s="99"/>
      <c r="F76" s="99"/>
      <c r="G76" s="100">
        <f t="shared" si="21"/>
        <v>0</v>
      </c>
      <c r="H76" s="99"/>
      <c r="I76" s="99"/>
      <c r="J76" s="99"/>
      <c r="K76" s="99"/>
      <c r="L76" s="97"/>
      <c r="M76" s="101"/>
      <c r="N76" s="105">
        <f t="shared" si="20"/>
        <v>0</v>
      </c>
      <c r="P76" s="108"/>
    </row>
    <row r="77" spans="1:21" s="96" customFormat="1" outlineLevel="1" x14ac:dyDescent="0.2">
      <c r="A77" s="104" t="s">
        <v>110</v>
      </c>
      <c r="B77" s="102" t="s">
        <v>111</v>
      </c>
      <c r="C77" s="99"/>
      <c r="D77" s="99"/>
      <c r="E77" s="99"/>
      <c r="F77" s="99"/>
      <c r="G77" s="100">
        <f t="shared" si="21"/>
        <v>0</v>
      </c>
      <c r="H77" s="99"/>
      <c r="I77" s="99"/>
      <c r="J77" s="99"/>
      <c r="K77" s="99"/>
      <c r="L77" s="97"/>
      <c r="M77" s="101"/>
      <c r="N77" s="105">
        <f t="shared" si="20"/>
        <v>0</v>
      </c>
      <c r="P77" s="108"/>
    </row>
    <row r="78" spans="1:21" s="96" customFormat="1" outlineLevel="1" x14ac:dyDescent="0.2">
      <c r="A78" s="104" t="s">
        <v>112</v>
      </c>
      <c r="B78" s="102" t="s">
        <v>47</v>
      </c>
      <c r="C78" s="99"/>
      <c r="D78" s="99"/>
      <c r="E78" s="99"/>
      <c r="F78" s="99"/>
      <c r="G78" s="100">
        <f t="shared" si="21"/>
        <v>0</v>
      </c>
      <c r="H78" s="99"/>
      <c r="I78" s="99"/>
      <c r="J78" s="99"/>
      <c r="K78" s="99"/>
      <c r="L78" s="97"/>
      <c r="M78" s="101"/>
      <c r="N78" s="105">
        <f t="shared" si="20"/>
        <v>0</v>
      </c>
      <c r="P78" s="108"/>
    </row>
    <row r="79" spans="1:21" s="96" customFormat="1" x14ac:dyDescent="0.2">
      <c r="A79" s="29" t="s">
        <v>32</v>
      </c>
      <c r="B79" s="17" t="s">
        <v>113</v>
      </c>
      <c r="C79" s="23">
        <f t="shared" ref="C79:K79" si="22">SUM(C69:C78)</f>
        <v>0</v>
      </c>
      <c r="D79" s="23">
        <f t="shared" si="22"/>
        <v>0</v>
      </c>
      <c r="E79" s="23">
        <f t="shared" si="22"/>
        <v>0</v>
      </c>
      <c r="F79" s="23">
        <f t="shared" si="22"/>
        <v>0</v>
      </c>
      <c r="G79" s="23">
        <f t="shared" si="22"/>
        <v>0</v>
      </c>
      <c r="H79" s="23"/>
      <c r="I79" s="23"/>
      <c r="J79" s="23"/>
      <c r="K79" s="23">
        <f t="shared" si="22"/>
        <v>0</v>
      </c>
      <c r="L79" s="42"/>
      <c r="M79" s="23">
        <f>SUM(M69:M78)</f>
        <v>0</v>
      </c>
      <c r="N79" s="23">
        <f>SUM(N69:N78)</f>
        <v>0</v>
      </c>
      <c r="O79" s="11"/>
      <c r="P79" s="108"/>
    </row>
    <row r="80" spans="1:21" s="96" customFormat="1" outlineLevel="1" x14ac:dyDescent="0.2">
      <c r="A80" s="104" t="s">
        <v>114</v>
      </c>
      <c r="B80" s="102" t="s">
        <v>77</v>
      </c>
      <c r="C80" s="99"/>
      <c r="D80" s="99"/>
      <c r="E80" s="99"/>
      <c r="F80" s="99"/>
      <c r="G80" s="100">
        <f>SUM(C80:F80)</f>
        <v>0</v>
      </c>
      <c r="H80" s="99"/>
      <c r="I80" s="99"/>
      <c r="J80" s="99"/>
      <c r="K80" s="99"/>
      <c r="L80" s="97"/>
      <c r="M80" s="101"/>
      <c r="N80" s="105">
        <f t="shared" ref="N80:N87" si="23">G80+M80</f>
        <v>0</v>
      </c>
      <c r="P80" s="108"/>
    </row>
    <row r="81" spans="1:16" s="96" customFormat="1" outlineLevel="1" x14ac:dyDescent="0.2">
      <c r="A81" s="104" t="s">
        <v>115</v>
      </c>
      <c r="B81" s="102" t="s">
        <v>116</v>
      </c>
      <c r="C81" s="99"/>
      <c r="D81" s="99"/>
      <c r="E81" s="99"/>
      <c r="F81" s="99"/>
      <c r="G81" s="100">
        <f t="shared" ref="G81:G87" si="24">SUM(C81:F81)</f>
        <v>0</v>
      </c>
      <c r="H81" s="99"/>
      <c r="I81" s="99"/>
      <c r="J81" s="99"/>
      <c r="K81" s="99"/>
      <c r="L81" s="97"/>
      <c r="M81" s="101"/>
      <c r="N81" s="105">
        <f t="shared" si="23"/>
        <v>0</v>
      </c>
      <c r="P81" s="108"/>
    </row>
    <row r="82" spans="1:16" s="96" customFormat="1" outlineLevel="1" x14ac:dyDescent="0.2">
      <c r="A82" s="104" t="s">
        <v>117</v>
      </c>
      <c r="B82" s="102" t="s">
        <v>118</v>
      </c>
      <c r="C82" s="99"/>
      <c r="D82" s="99"/>
      <c r="E82" s="99"/>
      <c r="F82" s="99"/>
      <c r="G82" s="100">
        <f t="shared" si="24"/>
        <v>0</v>
      </c>
      <c r="H82" s="99"/>
      <c r="I82" s="99"/>
      <c r="J82" s="99"/>
      <c r="K82" s="99"/>
      <c r="L82" s="97"/>
      <c r="M82" s="101"/>
      <c r="N82" s="105">
        <f t="shared" si="23"/>
        <v>0</v>
      </c>
      <c r="P82" s="108"/>
    </row>
    <row r="83" spans="1:16" s="96" customFormat="1" outlineLevel="1" x14ac:dyDescent="0.2">
      <c r="A83" s="104" t="s">
        <v>119</v>
      </c>
      <c r="B83" s="102" t="s">
        <v>120</v>
      </c>
      <c r="C83" s="99"/>
      <c r="D83" s="99"/>
      <c r="E83" s="99"/>
      <c r="F83" s="99"/>
      <c r="G83" s="100">
        <f t="shared" si="24"/>
        <v>0</v>
      </c>
      <c r="H83" s="99"/>
      <c r="I83" s="99"/>
      <c r="J83" s="99"/>
      <c r="K83" s="99"/>
      <c r="L83" s="97"/>
      <c r="M83" s="101"/>
      <c r="N83" s="105">
        <f t="shared" si="23"/>
        <v>0</v>
      </c>
      <c r="P83" s="108"/>
    </row>
    <row r="84" spans="1:16" s="96" customFormat="1" outlineLevel="1" x14ac:dyDescent="0.2">
      <c r="A84" s="104" t="s">
        <v>121</v>
      </c>
      <c r="B84" s="102" t="s">
        <v>103</v>
      </c>
      <c r="C84" s="99"/>
      <c r="D84" s="99"/>
      <c r="E84" s="99"/>
      <c r="F84" s="99"/>
      <c r="G84" s="100">
        <f t="shared" si="24"/>
        <v>0</v>
      </c>
      <c r="H84" s="99"/>
      <c r="I84" s="99"/>
      <c r="J84" s="99"/>
      <c r="K84" s="99"/>
      <c r="L84" s="97"/>
      <c r="M84" s="101"/>
      <c r="N84" s="105">
        <f t="shared" si="23"/>
        <v>0</v>
      </c>
      <c r="P84" s="108"/>
    </row>
    <row r="85" spans="1:16" s="96" customFormat="1" outlineLevel="1" x14ac:dyDescent="0.2">
      <c r="A85" s="104" t="s">
        <v>122</v>
      </c>
      <c r="B85" s="102" t="s">
        <v>123</v>
      </c>
      <c r="C85" s="99"/>
      <c r="D85" s="99"/>
      <c r="E85" s="99"/>
      <c r="F85" s="99"/>
      <c r="G85" s="100">
        <f t="shared" si="24"/>
        <v>0</v>
      </c>
      <c r="H85" s="99"/>
      <c r="I85" s="99"/>
      <c r="J85" s="99"/>
      <c r="K85" s="99"/>
      <c r="L85" s="97"/>
      <c r="M85" s="101"/>
      <c r="N85" s="105">
        <f t="shared" si="23"/>
        <v>0</v>
      </c>
      <c r="P85" s="108"/>
    </row>
    <row r="86" spans="1:16" s="96" customFormat="1" outlineLevel="1" x14ac:dyDescent="0.2">
      <c r="A86" s="104" t="s">
        <v>124</v>
      </c>
      <c r="B86" s="102" t="s">
        <v>125</v>
      </c>
      <c r="C86" s="99"/>
      <c r="D86" s="99"/>
      <c r="E86" s="99"/>
      <c r="F86" s="99"/>
      <c r="G86" s="100">
        <f t="shared" si="24"/>
        <v>0</v>
      </c>
      <c r="H86" s="99"/>
      <c r="I86" s="99"/>
      <c r="J86" s="99"/>
      <c r="K86" s="99"/>
      <c r="L86" s="97"/>
      <c r="M86" s="101"/>
      <c r="N86" s="105">
        <f t="shared" si="23"/>
        <v>0</v>
      </c>
      <c r="P86" s="108"/>
    </row>
    <row r="87" spans="1:16" s="96" customFormat="1" outlineLevel="1" x14ac:dyDescent="0.2">
      <c r="A87" s="104" t="s">
        <v>126</v>
      </c>
      <c r="B87" s="102" t="s">
        <v>47</v>
      </c>
      <c r="C87" s="99"/>
      <c r="D87" s="99"/>
      <c r="E87" s="99"/>
      <c r="F87" s="99"/>
      <c r="G87" s="100">
        <f t="shared" si="24"/>
        <v>0</v>
      </c>
      <c r="H87" s="99"/>
      <c r="I87" s="99"/>
      <c r="J87" s="99"/>
      <c r="K87" s="99"/>
      <c r="L87" s="97"/>
      <c r="M87" s="101"/>
      <c r="N87" s="105">
        <f t="shared" si="23"/>
        <v>0</v>
      </c>
      <c r="P87" s="108"/>
    </row>
    <row r="88" spans="1:16" s="96" customFormat="1" x14ac:dyDescent="0.2">
      <c r="A88" s="29" t="s">
        <v>127</v>
      </c>
      <c r="B88" s="17" t="s">
        <v>128</v>
      </c>
      <c r="C88" s="23">
        <f t="shared" ref="C88:K88" si="25">SUM(C80:C87)</f>
        <v>0</v>
      </c>
      <c r="D88" s="23">
        <f t="shared" si="25"/>
        <v>0</v>
      </c>
      <c r="E88" s="23">
        <f t="shared" si="25"/>
        <v>0</v>
      </c>
      <c r="F88" s="23">
        <f t="shared" si="25"/>
        <v>0</v>
      </c>
      <c r="G88" s="23">
        <f t="shared" si="25"/>
        <v>0</v>
      </c>
      <c r="H88" s="23">
        <f t="shared" si="25"/>
        <v>0</v>
      </c>
      <c r="I88" s="23">
        <f t="shared" ref="I88" si="26">SUM(I80:I87)</f>
        <v>0</v>
      </c>
      <c r="J88" s="23">
        <f t="shared" si="25"/>
        <v>0</v>
      </c>
      <c r="K88" s="23">
        <f t="shared" si="25"/>
        <v>0</v>
      </c>
      <c r="L88" s="42"/>
      <c r="M88" s="23">
        <f>SUM(M80:M87)</f>
        <v>0</v>
      </c>
      <c r="N88" s="23">
        <f>SUM(N80:N87)</f>
        <v>0</v>
      </c>
      <c r="O88" s="11"/>
      <c r="P88" s="108"/>
    </row>
    <row r="89" spans="1:16" s="96" customFormat="1" outlineLevel="1" x14ac:dyDescent="0.2">
      <c r="A89" s="104" t="s">
        <v>129</v>
      </c>
      <c r="B89" s="102" t="s">
        <v>77</v>
      </c>
      <c r="C89" s="99"/>
      <c r="D89" s="99"/>
      <c r="E89" s="99"/>
      <c r="F89" s="99"/>
      <c r="G89" s="100">
        <f>SUM(C89:F89)</f>
        <v>0</v>
      </c>
      <c r="H89" s="99"/>
      <c r="I89" s="99"/>
      <c r="J89" s="99"/>
      <c r="K89" s="99"/>
      <c r="L89" s="97"/>
      <c r="M89" s="101"/>
      <c r="N89" s="105">
        <f>G89+M89</f>
        <v>0</v>
      </c>
      <c r="P89" s="108"/>
    </row>
    <row r="90" spans="1:16" s="96" customFormat="1" outlineLevel="1" x14ac:dyDescent="0.2">
      <c r="A90" s="104" t="s">
        <v>130</v>
      </c>
      <c r="B90" s="102" t="s">
        <v>131</v>
      </c>
      <c r="C90" s="99"/>
      <c r="D90" s="99"/>
      <c r="E90" s="99"/>
      <c r="F90" s="99"/>
      <c r="G90" s="100">
        <f>SUM(C90:F90)</f>
        <v>0</v>
      </c>
      <c r="H90" s="99"/>
      <c r="I90" s="99"/>
      <c r="J90" s="99"/>
      <c r="K90" s="99"/>
      <c r="L90" s="97"/>
      <c r="M90" s="101"/>
      <c r="N90" s="105">
        <f>G90+M90</f>
        <v>0</v>
      </c>
      <c r="P90" s="108"/>
    </row>
    <row r="91" spans="1:16" s="96" customFormat="1" outlineLevel="1" x14ac:dyDescent="0.2">
      <c r="A91" s="104" t="s">
        <v>132</v>
      </c>
      <c r="B91" s="102" t="s">
        <v>133</v>
      </c>
      <c r="C91" s="99"/>
      <c r="D91" s="99"/>
      <c r="E91" s="99"/>
      <c r="F91" s="99"/>
      <c r="G91" s="100">
        <f>SUM(C91:F91)</f>
        <v>0</v>
      </c>
      <c r="H91" s="99"/>
      <c r="I91" s="99"/>
      <c r="J91" s="99"/>
      <c r="K91" s="99"/>
      <c r="L91" s="97"/>
      <c r="M91" s="101"/>
      <c r="N91" s="105">
        <f>G91+M91</f>
        <v>0</v>
      </c>
      <c r="P91" s="108"/>
    </row>
    <row r="92" spans="1:16" s="96" customFormat="1" outlineLevel="1" x14ac:dyDescent="0.2">
      <c r="A92" s="104" t="s">
        <v>134</v>
      </c>
      <c r="B92" s="102" t="s">
        <v>135</v>
      </c>
      <c r="C92" s="99"/>
      <c r="D92" s="99"/>
      <c r="E92" s="99"/>
      <c r="F92" s="99"/>
      <c r="G92" s="100">
        <f>SUM(C92:F92)</f>
        <v>0</v>
      </c>
      <c r="H92" s="99"/>
      <c r="I92" s="99"/>
      <c r="J92" s="99"/>
      <c r="K92" s="99"/>
      <c r="L92" s="97"/>
      <c r="M92" s="101"/>
      <c r="N92" s="105">
        <f>G92+M92</f>
        <v>0</v>
      </c>
      <c r="P92" s="108"/>
    </row>
    <row r="93" spans="1:16" s="96" customFormat="1" outlineLevel="1" x14ac:dyDescent="0.2">
      <c r="A93" s="104" t="s">
        <v>136</v>
      </c>
      <c r="B93" s="102" t="s">
        <v>47</v>
      </c>
      <c r="C93" s="99"/>
      <c r="D93" s="99"/>
      <c r="E93" s="99"/>
      <c r="F93" s="99"/>
      <c r="G93" s="100">
        <f>SUM(C93:F93)</f>
        <v>0</v>
      </c>
      <c r="H93" s="99"/>
      <c r="I93" s="99"/>
      <c r="J93" s="99"/>
      <c r="K93" s="99"/>
      <c r="L93" s="97"/>
      <c r="M93" s="101"/>
      <c r="N93" s="105">
        <f>G93+M93</f>
        <v>0</v>
      </c>
      <c r="P93" s="108"/>
    </row>
    <row r="94" spans="1:16" s="96" customFormat="1" x14ac:dyDescent="0.2">
      <c r="A94" s="29" t="s">
        <v>137</v>
      </c>
      <c r="B94" s="17" t="s">
        <v>138</v>
      </c>
      <c r="C94" s="23">
        <f t="shared" ref="C94:K94" si="27">SUM(C89:C93)</f>
        <v>0</v>
      </c>
      <c r="D94" s="23">
        <f t="shared" si="27"/>
        <v>0</v>
      </c>
      <c r="E94" s="23">
        <f t="shared" si="27"/>
        <v>0</v>
      </c>
      <c r="F94" s="23">
        <f t="shared" si="27"/>
        <v>0</v>
      </c>
      <c r="G94" s="23">
        <f t="shared" si="27"/>
        <v>0</v>
      </c>
      <c r="H94" s="23">
        <f t="shared" si="27"/>
        <v>0</v>
      </c>
      <c r="I94" s="23">
        <f t="shared" ref="I94" si="28">SUM(I89:I93)</f>
        <v>0</v>
      </c>
      <c r="J94" s="23">
        <f t="shared" si="27"/>
        <v>0</v>
      </c>
      <c r="K94" s="23">
        <f t="shared" si="27"/>
        <v>0</v>
      </c>
      <c r="L94" s="42"/>
      <c r="M94" s="23">
        <f>SUM(M89:M93)</f>
        <v>0</v>
      </c>
      <c r="N94" s="23">
        <f>SUM(N89:N93)</f>
        <v>0</v>
      </c>
      <c r="O94" s="11"/>
      <c r="P94" s="108"/>
    </row>
    <row r="95" spans="1:16" s="96" customFormat="1" outlineLevel="1" x14ac:dyDescent="0.2">
      <c r="A95" s="104" t="s">
        <v>139</v>
      </c>
      <c r="B95" s="102" t="s">
        <v>77</v>
      </c>
      <c r="C95" s="99"/>
      <c r="D95" s="99"/>
      <c r="E95" s="99"/>
      <c r="F95" s="99"/>
      <c r="G95" s="100">
        <f>SUM(C95:F95)</f>
        <v>0</v>
      </c>
      <c r="H95" s="99"/>
      <c r="I95" s="99"/>
      <c r="J95" s="99"/>
      <c r="K95" s="99"/>
      <c r="L95" s="97"/>
      <c r="M95" s="101"/>
      <c r="N95" s="105">
        <f t="shared" ref="N95:N104" si="29">G95+M95</f>
        <v>0</v>
      </c>
      <c r="P95" s="108"/>
    </row>
    <row r="96" spans="1:16" s="96" customFormat="1" outlineLevel="1" x14ac:dyDescent="0.2">
      <c r="A96" s="104" t="s">
        <v>140</v>
      </c>
      <c r="B96" s="102" t="s">
        <v>141</v>
      </c>
      <c r="C96" s="99"/>
      <c r="D96" s="99"/>
      <c r="E96" s="99"/>
      <c r="F96" s="99"/>
      <c r="G96" s="100">
        <f t="shared" ref="G96:G104" si="30">SUM(C96:F96)</f>
        <v>0</v>
      </c>
      <c r="H96" s="99"/>
      <c r="I96" s="99"/>
      <c r="J96" s="99"/>
      <c r="K96" s="99"/>
      <c r="L96" s="97"/>
      <c r="M96" s="101"/>
      <c r="N96" s="105">
        <f t="shared" si="29"/>
        <v>0</v>
      </c>
      <c r="P96" s="108"/>
    </row>
    <row r="97" spans="1:16" s="96" customFormat="1" outlineLevel="1" x14ac:dyDescent="0.2">
      <c r="A97" s="104" t="s">
        <v>144</v>
      </c>
      <c r="B97" s="102" t="s">
        <v>145</v>
      </c>
      <c r="C97" s="99"/>
      <c r="D97" s="99"/>
      <c r="E97" s="99"/>
      <c r="F97" s="99"/>
      <c r="G97" s="100">
        <f t="shared" si="30"/>
        <v>0</v>
      </c>
      <c r="H97" s="99"/>
      <c r="I97" s="99"/>
      <c r="J97" s="99"/>
      <c r="K97" s="99"/>
      <c r="L97" s="97"/>
      <c r="M97" s="101"/>
      <c r="N97" s="105">
        <f t="shared" si="29"/>
        <v>0</v>
      </c>
      <c r="P97" s="108"/>
    </row>
    <row r="98" spans="1:16" s="96" customFormat="1" outlineLevel="1" x14ac:dyDescent="0.2">
      <c r="A98" s="104" t="s">
        <v>142</v>
      </c>
      <c r="B98" s="102" t="s">
        <v>143</v>
      </c>
      <c r="C98" s="99"/>
      <c r="D98" s="99"/>
      <c r="E98" s="99"/>
      <c r="F98" s="99"/>
      <c r="G98" s="100">
        <f t="shared" si="30"/>
        <v>0</v>
      </c>
      <c r="H98" s="99"/>
      <c r="I98" s="99"/>
      <c r="J98" s="99"/>
      <c r="K98" s="99"/>
      <c r="L98" s="97"/>
      <c r="M98" s="101"/>
      <c r="N98" s="105">
        <f t="shared" si="29"/>
        <v>0</v>
      </c>
      <c r="P98" s="108"/>
    </row>
    <row r="99" spans="1:16" s="96" customFormat="1" outlineLevel="1" x14ac:dyDescent="0.2">
      <c r="A99" s="104" t="s">
        <v>24</v>
      </c>
      <c r="B99" s="102" t="s">
        <v>146</v>
      </c>
      <c r="C99" s="99"/>
      <c r="D99" s="99"/>
      <c r="E99" s="99"/>
      <c r="F99" s="99"/>
      <c r="G99" s="100">
        <f t="shared" si="30"/>
        <v>0</v>
      </c>
      <c r="H99" s="99"/>
      <c r="I99" s="99"/>
      <c r="J99" s="99"/>
      <c r="K99" s="99"/>
      <c r="L99" s="97"/>
      <c r="M99" s="101"/>
      <c r="N99" s="105">
        <f t="shared" si="29"/>
        <v>0</v>
      </c>
      <c r="P99" s="108"/>
    </row>
    <row r="100" spans="1:16" s="96" customFormat="1" outlineLevel="1" x14ac:dyDescent="0.2">
      <c r="A100" s="104" t="s">
        <v>147</v>
      </c>
      <c r="B100" s="102" t="s">
        <v>148</v>
      </c>
      <c r="C100" s="99"/>
      <c r="D100" s="99"/>
      <c r="E100" s="99"/>
      <c r="F100" s="99"/>
      <c r="G100" s="100">
        <f t="shared" si="30"/>
        <v>0</v>
      </c>
      <c r="H100" s="99"/>
      <c r="I100" s="99"/>
      <c r="J100" s="99"/>
      <c r="K100" s="99"/>
      <c r="L100" s="97"/>
      <c r="M100" s="101"/>
      <c r="N100" s="105">
        <f t="shared" si="29"/>
        <v>0</v>
      </c>
      <c r="P100" s="108"/>
    </row>
    <row r="101" spans="1:16" s="96" customFormat="1" outlineLevel="1" x14ac:dyDescent="0.2">
      <c r="A101" s="104" t="s">
        <v>149</v>
      </c>
      <c r="B101" s="102" t="s">
        <v>150</v>
      </c>
      <c r="C101" s="99"/>
      <c r="D101" s="99"/>
      <c r="E101" s="99"/>
      <c r="F101" s="99"/>
      <c r="G101" s="100">
        <f t="shared" si="30"/>
        <v>0</v>
      </c>
      <c r="H101" s="99"/>
      <c r="I101" s="99"/>
      <c r="J101" s="99"/>
      <c r="K101" s="99"/>
      <c r="L101" s="97"/>
      <c r="M101" s="101"/>
      <c r="N101" s="105">
        <f t="shared" si="29"/>
        <v>0</v>
      </c>
      <c r="P101" s="108"/>
    </row>
    <row r="102" spans="1:16" s="96" customFormat="1" outlineLevel="1" x14ac:dyDescent="0.2">
      <c r="A102" s="104" t="s">
        <v>151</v>
      </c>
      <c r="B102" s="102" t="s">
        <v>152</v>
      </c>
      <c r="C102" s="99"/>
      <c r="D102" s="99"/>
      <c r="E102" s="99"/>
      <c r="F102" s="99"/>
      <c r="G102" s="100">
        <f t="shared" si="30"/>
        <v>0</v>
      </c>
      <c r="H102" s="99"/>
      <c r="I102" s="99"/>
      <c r="J102" s="99"/>
      <c r="K102" s="99"/>
      <c r="L102" s="97"/>
      <c r="M102" s="101"/>
      <c r="N102" s="105">
        <f t="shared" si="29"/>
        <v>0</v>
      </c>
      <c r="P102" s="108"/>
    </row>
    <row r="103" spans="1:16" s="96" customFormat="1" outlineLevel="1" x14ac:dyDescent="0.2">
      <c r="A103" s="104" t="s">
        <v>153</v>
      </c>
      <c r="B103" s="102" t="s">
        <v>125</v>
      </c>
      <c r="C103" s="99"/>
      <c r="D103" s="99"/>
      <c r="E103" s="99"/>
      <c r="F103" s="99"/>
      <c r="G103" s="100">
        <f t="shared" si="30"/>
        <v>0</v>
      </c>
      <c r="H103" s="99"/>
      <c r="I103" s="99"/>
      <c r="J103" s="99"/>
      <c r="K103" s="99"/>
      <c r="L103" s="97"/>
      <c r="M103" s="101"/>
      <c r="N103" s="105">
        <f t="shared" si="29"/>
        <v>0</v>
      </c>
      <c r="P103" s="108"/>
    </row>
    <row r="104" spans="1:16" s="96" customFormat="1" outlineLevel="1" x14ac:dyDescent="0.2">
      <c r="A104" s="104" t="s">
        <v>154</v>
      </c>
      <c r="B104" s="102" t="s">
        <v>47</v>
      </c>
      <c r="C104" s="99"/>
      <c r="D104" s="99"/>
      <c r="E104" s="99"/>
      <c r="F104" s="99"/>
      <c r="G104" s="100">
        <f t="shared" si="30"/>
        <v>0</v>
      </c>
      <c r="H104" s="99"/>
      <c r="I104" s="99"/>
      <c r="J104" s="99"/>
      <c r="K104" s="99"/>
      <c r="L104" s="97"/>
      <c r="M104" s="101"/>
      <c r="N104" s="105">
        <f t="shared" si="29"/>
        <v>0</v>
      </c>
      <c r="P104" s="108"/>
    </row>
    <row r="105" spans="1:16" s="96" customFormat="1" x14ac:dyDescent="0.2">
      <c r="A105" s="29" t="s">
        <v>155</v>
      </c>
      <c r="B105" s="17" t="s">
        <v>752</v>
      </c>
      <c r="C105" s="23">
        <f t="shared" ref="C105:K105" si="31">SUM(C95:C104)</f>
        <v>0</v>
      </c>
      <c r="D105" s="23">
        <f t="shared" si="31"/>
        <v>0</v>
      </c>
      <c r="E105" s="23">
        <f t="shared" si="31"/>
        <v>0</v>
      </c>
      <c r="F105" s="23">
        <f t="shared" si="31"/>
        <v>0</v>
      </c>
      <c r="G105" s="23">
        <f t="shared" si="31"/>
        <v>0</v>
      </c>
      <c r="H105" s="23">
        <f t="shared" si="31"/>
        <v>0</v>
      </c>
      <c r="I105" s="23">
        <f t="shared" ref="I105" si="32">SUM(I95:I104)</f>
        <v>0</v>
      </c>
      <c r="J105" s="23">
        <f t="shared" si="31"/>
        <v>0</v>
      </c>
      <c r="K105" s="23">
        <f t="shared" si="31"/>
        <v>0</v>
      </c>
      <c r="L105" s="97"/>
      <c r="M105" s="23">
        <f>SUM(M95:M104)</f>
        <v>0</v>
      </c>
      <c r="N105" s="23">
        <f>SUM(N95:N104)</f>
        <v>0</v>
      </c>
      <c r="O105" s="11"/>
      <c r="P105" s="108"/>
    </row>
    <row r="106" spans="1:16" s="96" customFormat="1" outlineLevel="1" x14ac:dyDescent="0.2">
      <c r="A106" s="104" t="s">
        <v>156</v>
      </c>
      <c r="B106" s="102" t="s">
        <v>157</v>
      </c>
      <c r="C106" s="99"/>
      <c r="D106" s="99"/>
      <c r="E106" s="99"/>
      <c r="F106" s="99"/>
      <c r="G106" s="100">
        <f>SUM(C106:F106)</f>
        <v>0</v>
      </c>
      <c r="H106" s="99"/>
      <c r="I106" s="99"/>
      <c r="J106" s="99"/>
      <c r="K106" s="99"/>
      <c r="L106" s="97"/>
      <c r="M106" s="101"/>
      <c r="N106" s="105">
        <f>G106+M106</f>
        <v>0</v>
      </c>
      <c r="P106" s="108"/>
    </row>
    <row r="107" spans="1:16" s="96" customFormat="1" x14ac:dyDescent="0.2">
      <c r="A107" s="29" t="s">
        <v>158</v>
      </c>
      <c r="B107" s="17" t="s">
        <v>157</v>
      </c>
      <c r="C107" s="23">
        <f t="shared" ref="C107:K107" si="33">SUM(C106:C106)</f>
        <v>0</v>
      </c>
      <c r="D107" s="23">
        <f t="shared" si="33"/>
        <v>0</v>
      </c>
      <c r="E107" s="23">
        <f t="shared" si="33"/>
        <v>0</v>
      </c>
      <c r="F107" s="23">
        <f t="shared" si="33"/>
        <v>0</v>
      </c>
      <c r="G107" s="23">
        <f t="shared" si="33"/>
        <v>0</v>
      </c>
      <c r="H107" s="23">
        <f t="shared" si="33"/>
        <v>0</v>
      </c>
      <c r="I107" s="23">
        <f t="shared" ref="I107" si="34">SUM(I106:I106)</f>
        <v>0</v>
      </c>
      <c r="J107" s="23">
        <f t="shared" si="33"/>
        <v>0</v>
      </c>
      <c r="K107" s="23">
        <f t="shared" si="33"/>
        <v>0</v>
      </c>
      <c r="L107" s="97"/>
      <c r="M107" s="23">
        <f>SUM(M106:M106)</f>
        <v>0</v>
      </c>
      <c r="N107" s="23">
        <f>SUM(N106:N106)</f>
        <v>0</v>
      </c>
      <c r="O107" s="11"/>
      <c r="P107" s="108"/>
    </row>
    <row r="108" spans="1:16" s="96" customFormat="1" x14ac:dyDescent="0.2">
      <c r="A108" s="48" t="s">
        <v>420</v>
      </c>
      <c r="B108" s="5" t="s">
        <v>419</v>
      </c>
      <c r="C108" s="49">
        <f t="shared" ref="C108:K108" si="35">C39+C48+C58+C68+C79+C88+C94+C105+C107</f>
        <v>0</v>
      </c>
      <c r="D108" s="49">
        <f t="shared" si="35"/>
        <v>0</v>
      </c>
      <c r="E108" s="49">
        <f t="shared" si="35"/>
        <v>0</v>
      </c>
      <c r="F108" s="49">
        <f t="shared" si="35"/>
        <v>0</v>
      </c>
      <c r="G108" s="49">
        <f t="shared" si="35"/>
        <v>0</v>
      </c>
      <c r="H108" s="49">
        <f t="shared" si="35"/>
        <v>0</v>
      </c>
      <c r="I108" s="49">
        <f t="shared" ref="I108" si="36">I39+I48+I58+I68+I79+I88+I94+I105+I107</f>
        <v>0</v>
      </c>
      <c r="J108" s="49">
        <f t="shared" si="35"/>
        <v>0</v>
      </c>
      <c r="K108" s="49">
        <f t="shared" si="35"/>
        <v>0</v>
      </c>
      <c r="L108" s="97"/>
      <c r="M108" s="49">
        <f>M39+M48+M58+M68+M79+M88+M94+M105+M107</f>
        <v>0</v>
      </c>
      <c r="N108" s="49">
        <f>N39+N48+N58+N68+N79+N88+N94+N105+N107</f>
        <v>0</v>
      </c>
      <c r="O108" s="11"/>
      <c r="P108" s="108"/>
    </row>
    <row r="109" spans="1:16" s="96" customFormat="1" outlineLevel="1" x14ac:dyDescent="0.2">
      <c r="A109" s="50"/>
      <c r="B109" s="39"/>
      <c r="C109" s="31"/>
      <c r="D109" s="32"/>
      <c r="E109" s="32"/>
      <c r="F109" s="32"/>
      <c r="G109" s="100"/>
      <c r="H109" s="32"/>
      <c r="I109" s="32"/>
      <c r="J109" s="32"/>
      <c r="K109" s="32"/>
      <c r="L109" s="97"/>
      <c r="M109" s="32"/>
      <c r="N109" s="105"/>
      <c r="O109" s="11"/>
      <c r="P109" s="108"/>
    </row>
    <row r="110" spans="1:16" s="96" customFormat="1" outlineLevel="1" x14ac:dyDescent="0.2">
      <c r="A110" s="104" t="s">
        <v>159</v>
      </c>
      <c r="B110" s="102" t="s">
        <v>77</v>
      </c>
      <c r="C110" s="98"/>
      <c r="D110" s="99"/>
      <c r="E110" s="99"/>
      <c r="F110" s="99"/>
      <c r="G110" s="100">
        <f t="shared" ref="G110:G120" si="37">SUM(C110:F110)</f>
        <v>0</v>
      </c>
      <c r="H110" s="99"/>
      <c r="I110" s="99"/>
      <c r="J110" s="99"/>
      <c r="K110" s="99"/>
      <c r="L110" s="97"/>
      <c r="M110" s="101"/>
      <c r="N110" s="105">
        <f t="shared" ref="N110:N120" si="38">G110+M110</f>
        <v>0</v>
      </c>
      <c r="P110" s="108"/>
    </row>
    <row r="111" spans="1:16" s="96" customFormat="1" outlineLevel="1" x14ac:dyDescent="0.2">
      <c r="A111" s="104" t="s">
        <v>160</v>
      </c>
      <c r="B111" s="102" t="s">
        <v>161</v>
      </c>
      <c r="C111" s="98"/>
      <c r="D111" s="99"/>
      <c r="E111" s="99"/>
      <c r="F111" s="99"/>
      <c r="G111" s="100">
        <f t="shared" si="37"/>
        <v>0</v>
      </c>
      <c r="H111" s="99"/>
      <c r="I111" s="99"/>
      <c r="J111" s="99"/>
      <c r="K111" s="99"/>
      <c r="L111" s="97"/>
      <c r="M111" s="101"/>
      <c r="N111" s="105">
        <f t="shared" si="38"/>
        <v>0</v>
      </c>
      <c r="P111" s="108"/>
    </row>
    <row r="112" spans="1:16" s="96" customFormat="1" outlineLevel="1" x14ac:dyDescent="0.2">
      <c r="A112" s="104" t="s">
        <v>162</v>
      </c>
      <c r="B112" s="102" t="s">
        <v>163</v>
      </c>
      <c r="C112" s="98"/>
      <c r="D112" s="99"/>
      <c r="E112" s="99"/>
      <c r="F112" s="99"/>
      <c r="G112" s="100">
        <f t="shared" si="37"/>
        <v>0</v>
      </c>
      <c r="H112" s="99"/>
      <c r="I112" s="99"/>
      <c r="J112" s="99"/>
      <c r="K112" s="99"/>
      <c r="L112" s="97"/>
      <c r="M112" s="101"/>
      <c r="N112" s="105">
        <f t="shared" si="38"/>
        <v>0</v>
      </c>
      <c r="P112" s="108"/>
    </row>
    <row r="113" spans="1:16" s="96" customFormat="1" outlineLevel="1" x14ac:dyDescent="0.2">
      <c r="A113" s="104" t="s">
        <v>164</v>
      </c>
      <c r="B113" s="102" t="s">
        <v>165</v>
      </c>
      <c r="C113" s="98"/>
      <c r="D113" s="99"/>
      <c r="E113" s="99"/>
      <c r="F113" s="99"/>
      <c r="G113" s="100">
        <f t="shared" si="37"/>
        <v>0</v>
      </c>
      <c r="H113" s="99"/>
      <c r="I113" s="99"/>
      <c r="J113" s="99"/>
      <c r="K113" s="99"/>
      <c r="L113" s="97"/>
      <c r="M113" s="101"/>
      <c r="N113" s="105">
        <f t="shared" si="38"/>
        <v>0</v>
      </c>
      <c r="P113" s="108"/>
    </row>
    <row r="114" spans="1:16" s="96" customFormat="1" outlineLevel="1" x14ac:dyDescent="0.2">
      <c r="A114" s="104" t="s">
        <v>166</v>
      </c>
      <c r="B114" s="102" t="s">
        <v>167</v>
      </c>
      <c r="C114" s="98"/>
      <c r="D114" s="99"/>
      <c r="E114" s="99"/>
      <c r="F114" s="99"/>
      <c r="G114" s="100">
        <f t="shared" si="37"/>
        <v>0</v>
      </c>
      <c r="H114" s="99"/>
      <c r="I114" s="99"/>
      <c r="J114" s="99"/>
      <c r="K114" s="99"/>
      <c r="L114" s="97"/>
      <c r="M114" s="101"/>
      <c r="N114" s="105">
        <f t="shared" si="38"/>
        <v>0</v>
      </c>
      <c r="P114" s="108"/>
    </row>
    <row r="115" spans="1:16" s="96" customFormat="1" outlineLevel="1" x14ac:dyDescent="0.2">
      <c r="A115" s="104" t="s">
        <v>168</v>
      </c>
      <c r="B115" s="102" t="s">
        <v>169</v>
      </c>
      <c r="C115" s="98"/>
      <c r="D115" s="99"/>
      <c r="E115" s="99"/>
      <c r="F115" s="99"/>
      <c r="G115" s="100">
        <f t="shared" si="37"/>
        <v>0</v>
      </c>
      <c r="H115" s="99"/>
      <c r="I115" s="99"/>
      <c r="J115" s="99"/>
      <c r="K115" s="99"/>
      <c r="L115" s="97"/>
      <c r="M115" s="101"/>
      <c r="N115" s="105">
        <f t="shared" si="38"/>
        <v>0</v>
      </c>
      <c r="P115" s="108"/>
    </row>
    <row r="116" spans="1:16" s="19" customFormat="1" outlineLevel="1" x14ac:dyDescent="0.2">
      <c r="A116" s="30" t="s">
        <v>171</v>
      </c>
      <c r="B116" s="103" t="s">
        <v>172</v>
      </c>
      <c r="C116" s="24"/>
      <c r="D116" s="25"/>
      <c r="E116" s="25"/>
      <c r="F116" s="25"/>
      <c r="G116" s="26">
        <f t="shared" si="37"/>
        <v>0</v>
      </c>
      <c r="H116" s="25"/>
      <c r="I116" s="25"/>
      <c r="J116" s="25"/>
      <c r="K116" s="25"/>
      <c r="L116" s="43"/>
      <c r="M116" s="27"/>
      <c r="N116" s="33">
        <f t="shared" si="38"/>
        <v>0</v>
      </c>
      <c r="P116" s="108"/>
    </row>
    <row r="117" spans="1:16" s="19" customFormat="1" outlineLevel="1" x14ac:dyDescent="0.2">
      <c r="A117" s="30" t="s">
        <v>173</v>
      </c>
      <c r="B117" s="103" t="s">
        <v>174</v>
      </c>
      <c r="C117" s="24"/>
      <c r="D117" s="25"/>
      <c r="E117" s="25"/>
      <c r="F117" s="25"/>
      <c r="G117" s="26">
        <f t="shared" si="37"/>
        <v>0</v>
      </c>
      <c r="H117" s="25"/>
      <c r="I117" s="25"/>
      <c r="J117" s="25"/>
      <c r="K117" s="25"/>
      <c r="L117" s="43"/>
      <c r="M117" s="27"/>
      <c r="N117" s="33">
        <f t="shared" si="38"/>
        <v>0</v>
      </c>
      <c r="P117" s="108"/>
    </row>
    <row r="118" spans="1:16" s="19" customFormat="1" outlineLevel="1" x14ac:dyDescent="0.2">
      <c r="A118" s="30" t="s">
        <v>175</v>
      </c>
      <c r="B118" s="103" t="s">
        <v>176</v>
      </c>
      <c r="C118" s="24"/>
      <c r="D118" s="25"/>
      <c r="E118" s="25"/>
      <c r="F118" s="25"/>
      <c r="G118" s="26">
        <f t="shared" si="37"/>
        <v>0</v>
      </c>
      <c r="H118" s="25"/>
      <c r="I118" s="25"/>
      <c r="J118" s="25"/>
      <c r="K118" s="25"/>
      <c r="L118" s="43"/>
      <c r="M118" s="27"/>
      <c r="N118" s="33">
        <f t="shared" si="38"/>
        <v>0</v>
      </c>
      <c r="P118" s="108"/>
    </row>
    <row r="119" spans="1:16" s="19" customFormat="1" outlineLevel="1" x14ac:dyDescent="0.2">
      <c r="A119" s="30" t="s">
        <v>177</v>
      </c>
      <c r="B119" s="103" t="s">
        <v>412</v>
      </c>
      <c r="C119" s="24"/>
      <c r="D119" s="25"/>
      <c r="E119" s="25"/>
      <c r="F119" s="25"/>
      <c r="G119" s="26">
        <f t="shared" si="37"/>
        <v>0</v>
      </c>
      <c r="H119" s="25"/>
      <c r="I119" s="25"/>
      <c r="J119" s="25"/>
      <c r="K119" s="25"/>
      <c r="L119" s="43"/>
      <c r="M119" s="27"/>
      <c r="N119" s="33">
        <f t="shared" si="38"/>
        <v>0</v>
      </c>
      <c r="P119" s="108"/>
    </row>
    <row r="120" spans="1:16" s="19" customFormat="1" outlineLevel="1" x14ac:dyDescent="0.2">
      <c r="A120" s="30" t="s">
        <v>178</v>
      </c>
      <c r="B120" s="103" t="s">
        <v>179</v>
      </c>
      <c r="C120" s="24"/>
      <c r="D120" s="25"/>
      <c r="E120" s="25"/>
      <c r="F120" s="25"/>
      <c r="G120" s="26">
        <f t="shared" si="37"/>
        <v>0</v>
      </c>
      <c r="H120" s="25"/>
      <c r="I120" s="25"/>
      <c r="J120" s="25"/>
      <c r="K120" s="25"/>
      <c r="L120" s="43"/>
      <c r="M120" s="27"/>
      <c r="N120" s="33">
        <f t="shared" si="38"/>
        <v>0</v>
      </c>
      <c r="P120" s="108"/>
    </row>
    <row r="121" spans="1:16" s="96" customFormat="1" outlineLevel="1" x14ac:dyDescent="0.2">
      <c r="A121" s="104" t="s">
        <v>170</v>
      </c>
      <c r="B121" s="102" t="s">
        <v>180</v>
      </c>
      <c r="C121" s="98">
        <f t="shared" ref="C121:K121" si="39">SUM(C116:C120)</f>
        <v>0</v>
      </c>
      <c r="D121" s="99">
        <f t="shared" si="39"/>
        <v>0</v>
      </c>
      <c r="E121" s="99">
        <f t="shared" si="39"/>
        <v>0</v>
      </c>
      <c r="F121" s="99">
        <f t="shared" si="39"/>
        <v>0</v>
      </c>
      <c r="G121" s="100">
        <f t="shared" si="39"/>
        <v>0</v>
      </c>
      <c r="H121" s="99">
        <f t="shared" si="39"/>
        <v>0</v>
      </c>
      <c r="I121" s="99">
        <f t="shared" ref="I121" si="40">SUM(I116:I120)</f>
        <v>0</v>
      </c>
      <c r="J121" s="99">
        <f t="shared" si="39"/>
        <v>0</v>
      </c>
      <c r="K121" s="99">
        <f t="shared" si="39"/>
        <v>0</v>
      </c>
      <c r="L121" s="97"/>
      <c r="M121" s="99">
        <f>SUM(M116:M120)</f>
        <v>0</v>
      </c>
      <c r="N121" s="105">
        <f>SUM(N116:N120)</f>
        <v>0</v>
      </c>
      <c r="P121" s="108"/>
    </row>
    <row r="122" spans="1:16" s="96" customFormat="1" outlineLevel="1" x14ac:dyDescent="0.2">
      <c r="A122" s="104" t="s">
        <v>181</v>
      </c>
      <c r="B122" s="102" t="s">
        <v>182</v>
      </c>
      <c r="C122" s="98"/>
      <c r="D122" s="99"/>
      <c r="E122" s="99"/>
      <c r="F122" s="99"/>
      <c r="G122" s="100">
        <f>SUM(C122:F122)</f>
        <v>0</v>
      </c>
      <c r="H122" s="99"/>
      <c r="I122" s="99"/>
      <c r="J122" s="99"/>
      <c r="K122" s="99"/>
      <c r="L122" s="97"/>
      <c r="M122" s="101"/>
      <c r="N122" s="105">
        <f>G122+M122</f>
        <v>0</v>
      </c>
      <c r="P122" s="108"/>
    </row>
    <row r="123" spans="1:16" s="96" customFormat="1" outlineLevel="1" x14ac:dyDescent="0.2">
      <c r="A123" s="104" t="s">
        <v>183</v>
      </c>
      <c r="B123" s="102" t="s">
        <v>47</v>
      </c>
      <c r="C123" s="98"/>
      <c r="D123" s="99"/>
      <c r="E123" s="99"/>
      <c r="F123" s="99"/>
      <c r="G123" s="100">
        <f>SUM(C123:F123)</f>
        <v>0</v>
      </c>
      <c r="H123" s="99"/>
      <c r="I123" s="99"/>
      <c r="J123" s="99"/>
      <c r="K123" s="99"/>
      <c r="L123" s="97"/>
      <c r="M123" s="101"/>
      <c r="N123" s="105">
        <f>G123+M123</f>
        <v>0</v>
      </c>
      <c r="P123" s="108"/>
    </row>
    <row r="124" spans="1:16" s="96" customFormat="1" x14ac:dyDescent="0.2">
      <c r="A124" s="48" t="s">
        <v>184</v>
      </c>
      <c r="B124" s="5" t="s">
        <v>185</v>
      </c>
      <c r="C124" s="49">
        <f>SUM(C110:C115)+SUM(C121:C123)</f>
        <v>0</v>
      </c>
      <c r="D124" s="49">
        <f>SUM(D110:D115)+SUM(D121:D123)</f>
        <v>0</v>
      </c>
      <c r="E124" s="49">
        <f t="shared" ref="E124:N124" si="41">SUM(E110:E115)+SUM(E121:E123)</f>
        <v>0</v>
      </c>
      <c r="F124" s="49">
        <f t="shared" si="41"/>
        <v>0</v>
      </c>
      <c r="G124" s="49">
        <f t="shared" si="41"/>
        <v>0</v>
      </c>
      <c r="H124" s="49">
        <f t="shared" si="41"/>
        <v>0</v>
      </c>
      <c r="I124" s="49">
        <f t="shared" ref="I124" si="42">SUM(I110:I115)+SUM(I121:I123)</f>
        <v>0</v>
      </c>
      <c r="J124" s="49">
        <f t="shared" si="41"/>
        <v>0</v>
      </c>
      <c r="K124" s="49">
        <f t="shared" si="41"/>
        <v>0</v>
      </c>
      <c r="L124" s="97"/>
      <c r="M124" s="49">
        <f t="shared" si="41"/>
        <v>0</v>
      </c>
      <c r="N124" s="49">
        <f t="shared" si="41"/>
        <v>0</v>
      </c>
      <c r="O124" s="11"/>
      <c r="P124" s="108"/>
    </row>
    <row r="125" spans="1:16" s="96" customFormat="1" ht="13.5" thickBot="1" x14ac:dyDescent="0.25">
      <c r="A125" s="104"/>
      <c r="B125" s="102"/>
      <c r="C125" s="98"/>
      <c r="D125" s="22"/>
      <c r="E125" s="99"/>
      <c r="F125" s="99"/>
      <c r="G125" s="82"/>
      <c r="H125" s="99"/>
      <c r="I125" s="99"/>
      <c r="J125" s="99"/>
      <c r="K125" s="99"/>
      <c r="L125" s="97"/>
      <c r="M125" s="101"/>
      <c r="N125" s="83"/>
      <c r="P125" s="108"/>
    </row>
    <row r="126" spans="1:16" s="96" customFormat="1" ht="20.25" customHeight="1" thickTop="1" thickBot="1" x14ac:dyDescent="0.25">
      <c r="A126" s="66" t="s">
        <v>11</v>
      </c>
      <c r="B126" s="67" t="s">
        <v>12</v>
      </c>
      <c r="C126" s="68">
        <f>C108+C124</f>
        <v>0</v>
      </c>
      <c r="D126" s="68">
        <f>D108+D124</f>
        <v>0</v>
      </c>
      <c r="E126" s="68">
        <f t="shared" ref="E126:N126" si="43">E108+E124</f>
        <v>0</v>
      </c>
      <c r="F126" s="86">
        <f t="shared" si="43"/>
        <v>0</v>
      </c>
      <c r="G126" s="85">
        <f t="shared" si="43"/>
        <v>0</v>
      </c>
      <c r="H126" s="87">
        <f t="shared" si="43"/>
        <v>0</v>
      </c>
      <c r="I126" s="87">
        <f t="shared" ref="I126" si="44">I108+I124</f>
        <v>0</v>
      </c>
      <c r="J126" s="68">
        <f t="shared" si="43"/>
        <v>0</v>
      </c>
      <c r="K126" s="68">
        <f t="shared" si="43"/>
        <v>0</v>
      </c>
      <c r="L126" s="97"/>
      <c r="M126" s="86">
        <f t="shared" si="43"/>
        <v>0</v>
      </c>
      <c r="N126" s="85">
        <f t="shared" si="43"/>
        <v>0</v>
      </c>
      <c r="O126" s="11"/>
      <c r="P126" s="108"/>
    </row>
    <row r="127" spans="1:16" s="21" customFormat="1" ht="13.5" thickTop="1" x14ac:dyDescent="0.2">
      <c r="A127" s="53"/>
      <c r="B127" s="54"/>
      <c r="C127" s="55"/>
      <c r="D127" s="56"/>
      <c r="E127" s="97"/>
      <c r="F127" s="97"/>
      <c r="G127" s="97"/>
      <c r="H127" s="97"/>
      <c r="I127" s="97"/>
      <c r="J127" s="97"/>
      <c r="K127" s="126"/>
      <c r="L127" s="97"/>
      <c r="M127" s="97"/>
      <c r="N127" s="97"/>
      <c r="P127" s="108"/>
    </row>
    <row r="128" spans="1:16" s="96" customFormat="1" outlineLevel="1" x14ac:dyDescent="0.2">
      <c r="A128" s="104" t="s">
        <v>186</v>
      </c>
      <c r="B128" s="102" t="s">
        <v>77</v>
      </c>
      <c r="C128" s="98"/>
      <c r="D128" s="99"/>
      <c r="E128" s="99"/>
      <c r="F128" s="99"/>
      <c r="G128" s="100">
        <f>SUM(C128:F128)</f>
        <v>0</v>
      </c>
      <c r="H128" s="99"/>
      <c r="I128" s="99"/>
      <c r="J128" s="99"/>
      <c r="K128" s="99"/>
      <c r="L128" s="97"/>
      <c r="M128" s="101"/>
      <c r="N128" s="105">
        <f>G128+M128</f>
        <v>0</v>
      </c>
      <c r="P128" s="108"/>
    </row>
    <row r="129" spans="1:21" s="19" customFormat="1" outlineLevel="1" x14ac:dyDescent="0.2">
      <c r="A129" s="30" t="s">
        <v>187</v>
      </c>
      <c r="B129" s="103" t="s">
        <v>188</v>
      </c>
      <c r="C129" s="24"/>
      <c r="D129" s="25"/>
      <c r="E129" s="25"/>
      <c r="F129" s="25"/>
      <c r="G129" s="26">
        <f>SUM(C129:F129)</f>
        <v>0</v>
      </c>
      <c r="H129" s="25"/>
      <c r="I129" s="25"/>
      <c r="J129" s="25"/>
      <c r="K129" s="25"/>
      <c r="L129" s="43"/>
      <c r="M129" s="27"/>
      <c r="N129" s="33">
        <f>G129+M129</f>
        <v>0</v>
      </c>
      <c r="P129" s="108"/>
    </row>
    <row r="130" spans="1:21" s="19" customFormat="1" outlineLevel="1" x14ac:dyDescent="0.2">
      <c r="A130" s="30" t="s">
        <v>189</v>
      </c>
      <c r="B130" s="103" t="s">
        <v>116</v>
      </c>
      <c r="C130" s="24"/>
      <c r="D130" s="25"/>
      <c r="E130" s="25"/>
      <c r="F130" s="25"/>
      <c r="G130" s="26">
        <f>SUM(C130:F130)</f>
        <v>0</v>
      </c>
      <c r="H130" s="25"/>
      <c r="I130" s="25"/>
      <c r="J130" s="25"/>
      <c r="K130" s="25"/>
      <c r="L130" s="43"/>
      <c r="M130" s="27"/>
      <c r="N130" s="33">
        <f>G130+M130</f>
        <v>0</v>
      </c>
      <c r="P130" s="108"/>
    </row>
    <row r="131" spans="1:21" s="96" customFormat="1" outlineLevel="1" x14ac:dyDescent="0.2">
      <c r="A131" s="104" t="s">
        <v>190</v>
      </c>
      <c r="B131" s="102" t="s">
        <v>191</v>
      </c>
      <c r="C131" s="98">
        <f t="shared" ref="C131:K131" si="45">SUM(C129:C130)</f>
        <v>0</v>
      </c>
      <c r="D131" s="99">
        <f t="shared" si="45"/>
        <v>0</v>
      </c>
      <c r="E131" s="99">
        <f t="shared" si="45"/>
        <v>0</v>
      </c>
      <c r="F131" s="99">
        <f t="shared" si="45"/>
        <v>0</v>
      </c>
      <c r="G131" s="100">
        <f t="shared" si="45"/>
        <v>0</v>
      </c>
      <c r="H131" s="99">
        <f t="shared" si="45"/>
        <v>0</v>
      </c>
      <c r="I131" s="99">
        <f t="shared" ref="I131" si="46">SUM(I129:I130)</f>
        <v>0</v>
      </c>
      <c r="J131" s="99">
        <f t="shared" si="45"/>
        <v>0</v>
      </c>
      <c r="K131" s="99">
        <f t="shared" si="45"/>
        <v>0</v>
      </c>
      <c r="L131" s="97"/>
      <c r="M131" s="99">
        <f>SUM(M129:M130)</f>
        <v>0</v>
      </c>
      <c r="N131" s="105">
        <f>SUM(N129:N130)</f>
        <v>0</v>
      </c>
      <c r="P131" s="108"/>
    </row>
    <row r="132" spans="1:21" s="96" customFormat="1" outlineLevel="1" x14ac:dyDescent="0.2">
      <c r="A132" s="104" t="s">
        <v>192</v>
      </c>
      <c r="B132" s="102" t="s">
        <v>193</v>
      </c>
      <c r="C132" s="98"/>
      <c r="D132" s="99"/>
      <c r="E132" s="99"/>
      <c r="F132" s="99"/>
      <c r="G132" s="100">
        <f>SUM(C132:F132)</f>
        <v>0</v>
      </c>
      <c r="H132" s="99"/>
      <c r="I132" s="99"/>
      <c r="J132" s="99"/>
      <c r="K132" s="99"/>
      <c r="L132" s="97"/>
      <c r="M132" s="101"/>
      <c r="N132" s="105">
        <f>G132+M132</f>
        <v>0</v>
      </c>
      <c r="P132" s="108"/>
    </row>
    <row r="133" spans="1:21" s="96" customFormat="1" outlineLevel="1" x14ac:dyDescent="0.2">
      <c r="A133" s="104" t="s">
        <v>753</v>
      </c>
      <c r="B133" s="102" t="s">
        <v>47</v>
      </c>
      <c r="C133" s="98"/>
      <c r="D133" s="99"/>
      <c r="E133" s="99"/>
      <c r="F133" s="99"/>
      <c r="G133" s="100">
        <f>SUM(C133:F133)</f>
        <v>0</v>
      </c>
      <c r="H133" s="99"/>
      <c r="I133" s="99"/>
      <c r="J133" s="99"/>
      <c r="K133" s="99"/>
      <c r="L133" s="97"/>
      <c r="M133" s="101"/>
      <c r="N133" s="105">
        <f>G133+M133</f>
        <v>0</v>
      </c>
      <c r="P133" s="108"/>
    </row>
    <row r="134" spans="1:21" s="96" customFormat="1" x14ac:dyDescent="0.2">
      <c r="A134" s="29" t="s">
        <v>208</v>
      </c>
      <c r="B134" s="17" t="s">
        <v>209</v>
      </c>
      <c r="C134" s="23">
        <f>C128+SUM(C131:C133)</f>
        <v>0</v>
      </c>
      <c r="D134" s="23">
        <f t="shared" ref="D134:N134" si="47">D128+SUM(D131:D133)</f>
        <v>0</v>
      </c>
      <c r="E134" s="23">
        <f t="shared" si="47"/>
        <v>0</v>
      </c>
      <c r="F134" s="23">
        <f t="shared" si="47"/>
        <v>0</v>
      </c>
      <c r="G134" s="23">
        <f t="shared" si="47"/>
        <v>0</v>
      </c>
      <c r="H134" s="23">
        <f t="shared" si="47"/>
        <v>0</v>
      </c>
      <c r="I134" s="23">
        <f t="shared" ref="I134" si="48">I128+SUM(I131:I133)</f>
        <v>0</v>
      </c>
      <c r="J134" s="23">
        <f t="shared" si="47"/>
        <v>0</v>
      </c>
      <c r="K134" s="23">
        <f t="shared" si="47"/>
        <v>0</v>
      </c>
      <c r="L134" s="97"/>
      <c r="M134" s="23">
        <f t="shared" si="47"/>
        <v>0</v>
      </c>
      <c r="N134" s="23">
        <f t="shared" si="47"/>
        <v>0</v>
      </c>
      <c r="O134" s="11"/>
      <c r="P134" s="108"/>
    </row>
    <row r="135" spans="1:21" s="19" customFormat="1" outlineLevel="1" x14ac:dyDescent="0.2">
      <c r="A135" s="30" t="s">
        <v>194</v>
      </c>
      <c r="B135" s="103" t="s">
        <v>188</v>
      </c>
      <c r="C135" s="25"/>
      <c r="D135" s="25"/>
      <c r="E135" s="25"/>
      <c r="F135" s="25"/>
      <c r="G135" s="26">
        <f>SUM(C135:F135)</f>
        <v>0</v>
      </c>
      <c r="H135" s="25"/>
      <c r="I135" s="25"/>
      <c r="J135" s="25"/>
      <c r="K135" s="25"/>
      <c r="L135" s="97"/>
      <c r="M135" s="27"/>
      <c r="N135" s="33">
        <f t="shared" ref="N135:N142" si="49">G135+M135</f>
        <v>0</v>
      </c>
      <c r="P135" s="108"/>
    </row>
    <row r="136" spans="1:21" s="19" customFormat="1" outlineLevel="1" x14ac:dyDescent="0.2">
      <c r="A136" s="30" t="s">
        <v>195</v>
      </c>
      <c r="B136" s="103" t="s">
        <v>196</v>
      </c>
      <c r="C136" s="25"/>
      <c r="D136" s="25"/>
      <c r="E136" s="25"/>
      <c r="F136" s="25"/>
      <c r="G136" s="26">
        <f>SUM(C136:F136)</f>
        <v>0</v>
      </c>
      <c r="H136" s="25"/>
      <c r="I136" s="25"/>
      <c r="J136" s="25"/>
      <c r="K136" s="25"/>
      <c r="L136" s="97"/>
      <c r="M136" s="27"/>
      <c r="N136" s="33">
        <f t="shared" si="49"/>
        <v>0</v>
      </c>
      <c r="P136" s="108"/>
      <c r="S136" s="116"/>
      <c r="T136" s="109"/>
      <c r="U136" s="109"/>
    </row>
    <row r="137" spans="1:21" s="19" customFormat="1" outlineLevel="1" x14ac:dyDescent="0.2">
      <c r="A137" s="30" t="s">
        <v>197</v>
      </c>
      <c r="B137" s="103" t="s">
        <v>755</v>
      </c>
      <c r="C137" s="25"/>
      <c r="D137" s="25"/>
      <c r="E137" s="25"/>
      <c r="F137" s="25"/>
      <c r="G137" s="26">
        <f t="shared" ref="G137:G142" si="50">SUM(C137:F137)</f>
        <v>0</v>
      </c>
      <c r="H137" s="25"/>
      <c r="I137" s="25"/>
      <c r="J137" s="25"/>
      <c r="K137" s="25"/>
      <c r="L137" s="97"/>
      <c r="M137" s="27"/>
      <c r="N137" s="33">
        <f t="shared" si="49"/>
        <v>0</v>
      </c>
      <c r="P137" s="108"/>
    </row>
    <row r="138" spans="1:21" s="19" customFormat="1" outlineLevel="1" x14ac:dyDescent="0.2">
      <c r="A138" s="30" t="s">
        <v>198</v>
      </c>
      <c r="B138" s="103" t="s">
        <v>199</v>
      </c>
      <c r="C138" s="25"/>
      <c r="D138" s="25"/>
      <c r="E138" s="25"/>
      <c r="F138" s="25"/>
      <c r="G138" s="26">
        <f t="shared" si="50"/>
        <v>0</v>
      </c>
      <c r="H138" s="25"/>
      <c r="I138" s="25"/>
      <c r="J138" s="25"/>
      <c r="K138" s="25"/>
      <c r="L138" s="97"/>
      <c r="M138" s="27"/>
      <c r="N138" s="33">
        <f t="shared" si="49"/>
        <v>0</v>
      </c>
      <c r="P138" s="108"/>
    </row>
    <row r="139" spans="1:21" s="19" customFormat="1" outlineLevel="1" x14ac:dyDescent="0.2">
      <c r="A139" s="30" t="s">
        <v>200</v>
      </c>
      <c r="B139" s="103" t="s">
        <v>201</v>
      </c>
      <c r="C139" s="25"/>
      <c r="D139" s="25"/>
      <c r="E139" s="25"/>
      <c r="F139" s="25"/>
      <c r="G139" s="26">
        <f t="shared" si="50"/>
        <v>0</v>
      </c>
      <c r="H139" s="25"/>
      <c r="I139" s="25"/>
      <c r="J139" s="25"/>
      <c r="K139" s="25"/>
      <c r="L139" s="97"/>
      <c r="M139" s="27"/>
      <c r="N139" s="33">
        <f t="shared" si="49"/>
        <v>0</v>
      </c>
      <c r="P139" s="108"/>
    </row>
    <row r="140" spans="1:21" s="19" customFormat="1" outlineLevel="1" x14ac:dyDescent="0.2">
      <c r="A140" s="30" t="s">
        <v>202</v>
      </c>
      <c r="B140" s="103" t="s">
        <v>203</v>
      </c>
      <c r="C140" s="25"/>
      <c r="D140" s="25"/>
      <c r="E140" s="25"/>
      <c r="F140" s="25"/>
      <c r="G140" s="26">
        <f>SUM(C140:F140)</f>
        <v>0</v>
      </c>
      <c r="H140" s="25"/>
      <c r="I140" s="25"/>
      <c r="J140" s="25"/>
      <c r="K140" s="25"/>
      <c r="L140" s="97"/>
      <c r="M140" s="27"/>
      <c r="N140" s="33">
        <f t="shared" si="49"/>
        <v>0</v>
      </c>
      <c r="P140" s="108"/>
      <c r="S140" s="116"/>
      <c r="T140" s="109"/>
      <c r="U140" s="109"/>
    </row>
    <row r="141" spans="1:21" s="19" customFormat="1" outlineLevel="1" x14ac:dyDescent="0.2">
      <c r="A141" s="30" t="s">
        <v>204</v>
      </c>
      <c r="B141" s="103" t="s">
        <v>205</v>
      </c>
      <c r="C141" s="25"/>
      <c r="D141" s="25"/>
      <c r="E141" s="25"/>
      <c r="F141" s="25"/>
      <c r="G141" s="26">
        <f t="shared" si="50"/>
        <v>0</v>
      </c>
      <c r="H141" s="25"/>
      <c r="I141" s="25"/>
      <c r="J141" s="25"/>
      <c r="K141" s="25"/>
      <c r="L141" s="97"/>
      <c r="M141" s="27"/>
      <c r="N141" s="33">
        <f t="shared" si="49"/>
        <v>0</v>
      </c>
      <c r="P141" s="108"/>
    </row>
    <row r="142" spans="1:21" s="19" customFormat="1" outlineLevel="1" x14ac:dyDescent="0.2">
      <c r="A142" s="30" t="s">
        <v>206</v>
      </c>
      <c r="B142" s="103" t="s">
        <v>207</v>
      </c>
      <c r="C142" s="25"/>
      <c r="D142" s="25"/>
      <c r="E142" s="25"/>
      <c r="F142" s="25"/>
      <c r="G142" s="26">
        <f t="shared" si="50"/>
        <v>0</v>
      </c>
      <c r="H142" s="25"/>
      <c r="I142" s="25"/>
      <c r="J142" s="25"/>
      <c r="K142" s="25"/>
      <c r="L142" s="97"/>
      <c r="M142" s="27"/>
      <c r="N142" s="33">
        <f t="shared" si="49"/>
        <v>0</v>
      </c>
      <c r="P142" s="108"/>
    </row>
    <row r="143" spans="1:21" s="96" customFormat="1" outlineLevel="1" x14ac:dyDescent="0.2">
      <c r="A143" s="104" t="s">
        <v>14</v>
      </c>
      <c r="B143" s="102" t="s">
        <v>478</v>
      </c>
      <c r="C143" s="99">
        <f t="shared" ref="C143" si="51">SUM(C135:C142)</f>
        <v>0</v>
      </c>
      <c r="D143" s="99">
        <f t="shared" ref="D143:K143" si="52">SUM(D135:D142)</f>
        <v>0</v>
      </c>
      <c r="E143" s="99">
        <f t="shared" si="52"/>
        <v>0</v>
      </c>
      <c r="F143" s="99">
        <f t="shared" si="52"/>
        <v>0</v>
      </c>
      <c r="G143" s="100">
        <f t="shared" si="52"/>
        <v>0</v>
      </c>
      <c r="H143" s="99">
        <f t="shared" si="52"/>
        <v>0</v>
      </c>
      <c r="I143" s="99">
        <f t="shared" ref="I143:J143" si="53">SUM(I135:I142)</f>
        <v>0</v>
      </c>
      <c r="J143" s="99">
        <f t="shared" si="53"/>
        <v>0</v>
      </c>
      <c r="K143" s="99">
        <f t="shared" si="52"/>
        <v>0</v>
      </c>
      <c r="L143" s="97"/>
      <c r="M143" s="99">
        <f>SUM(M135:M142)</f>
        <v>0</v>
      </c>
      <c r="N143" s="105">
        <f>SUM(N135:N142)</f>
        <v>0</v>
      </c>
      <c r="P143" s="108"/>
      <c r="S143" s="116"/>
      <c r="T143" s="109"/>
      <c r="U143" s="109"/>
    </row>
    <row r="144" spans="1:21" s="19" customFormat="1" outlineLevel="1" x14ac:dyDescent="0.2">
      <c r="A144" s="30" t="s">
        <v>210</v>
      </c>
      <c r="B144" s="103" t="s">
        <v>188</v>
      </c>
      <c r="C144" s="25"/>
      <c r="D144" s="25"/>
      <c r="E144" s="25"/>
      <c r="F144" s="25"/>
      <c r="G144" s="26">
        <f>SUM(C144:F144)</f>
        <v>0</v>
      </c>
      <c r="H144" s="25"/>
      <c r="I144" s="25"/>
      <c r="J144" s="25"/>
      <c r="K144" s="25"/>
      <c r="L144" s="43"/>
      <c r="M144" s="27"/>
      <c r="N144" s="33">
        <f>G144+M144</f>
        <v>0</v>
      </c>
      <c r="P144" s="108"/>
    </row>
    <row r="145" spans="1:21" s="19" customFormat="1" outlineLevel="1" x14ac:dyDescent="0.2">
      <c r="A145" s="30" t="s">
        <v>211</v>
      </c>
      <c r="B145" s="103" t="s">
        <v>196</v>
      </c>
      <c r="C145" s="25"/>
      <c r="D145" s="25"/>
      <c r="E145" s="25"/>
      <c r="F145" s="25"/>
      <c r="G145" s="26">
        <f>SUM(C145:F145)</f>
        <v>0</v>
      </c>
      <c r="H145" s="25"/>
      <c r="I145" s="25"/>
      <c r="J145" s="25"/>
      <c r="K145" s="25"/>
      <c r="L145" s="43"/>
      <c r="M145" s="27"/>
      <c r="N145" s="33">
        <f>G145+M145</f>
        <v>0</v>
      </c>
      <c r="P145" s="108"/>
    </row>
    <row r="146" spans="1:21" s="19" customFormat="1" outlineLevel="1" x14ac:dyDescent="0.2">
      <c r="A146" s="30" t="s">
        <v>212</v>
      </c>
      <c r="B146" s="103" t="s">
        <v>213</v>
      </c>
      <c r="C146" s="25"/>
      <c r="D146" s="25"/>
      <c r="E146" s="25"/>
      <c r="F146" s="25"/>
      <c r="G146" s="26">
        <f>SUM(C146:F146)</f>
        <v>0</v>
      </c>
      <c r="H146" s="25"/>
      <c r="I146" s="25"/>
      <c r="J146" s="25"/>
      <c r="K146" s="25"/>
      <c r="L146" s="43"/>
      <c r="M146" s="27"/>
      <c r="N146" s="33">
        <f>G146+M146</f>
        <v>0</v>
      </c>
      <c r="P146" s="108"/>
    </row>
    <row r="147" spans="1:21" s="19" customFormat="1" outlineLevel="1" x14ac:dyDescent="0.2">
      <c r="A147" s="30" t="s">
        <v>214</v>
      </c>
      <c r="B147" s="103" t="s">
        <v>215</v>
      </c>
      <c r="C147" s="25"/>
      <c r="D147" s="25"/>
      <c r="E147" s="25"/>
      <c r="F147" s="25"/>
      <c r="G147" s="26">
        <f>SUM(C147:F147)</f>
        <v>0</v>
      </c>
      <c r="H147" s="25"/>
      <c r="I147" s="25"/>
      <c r="J147" s="25"/>
      <c r="K147" s="25"/>
      <c r="L147" s="43"/>
      <c r="M147" s="27"/>
      <c r="N147" s="33">
        <f>G147+M147</f>
        <v>0</v>
      </c>
      <c r="P147" s="108"/>
    </row>
    <row r="148" spans="1:21" s="19" customFormat="1" outlineLevel="1" x14ac:dyDescent="0.2">
      <c r="A148" s="30" t="s">
        <v>216</v>
      </c>
      <c r="B148" s="103" t="s">
        <v>217</v>
      </c>
      <c r="C148" s="25"/>
      <c r="D148" s="25"/>
      <c r="E148" s="25"/>
      <c r="F148" s="25"/>
      <c r="G148" s="26">
        <f>SUM(C148:F148)</f>
        <v>0</v>
      </c>
      <c r="H148" s="25"/>
      <c r="I148" s="25"/>
      <c r="J148" s="25"/>
      <c r="K148" s="25"/>
      <c r="L148" s="43"/>
      <c r="M148" s="27"/>
      <c r="N148" s="33">
        <f>G148+M148</f>
        <v>0</v>
      </c>
      <c r="P148" s="108"/>
    </row>
    <row r="149" spans="1:21" s="96" customFormat="1" outlineLevel="1" x14ac:dyDescent="0.2">
      <c r="A149" s="104" t="s">
        <v>218</v>
      </c>
      <c r="B149" s="102" t="s">
        <v>219</v>
      </c>
      <c r="C149" s="99">
        <f t="shared" ref="C149" si="54">SUM(C144:C148)</f>
        <v>0</v>
      </c>
      <c r="D149" s="99">
        <f t="shared" ref="D149:K149" si="55">SUM(D144:D148)</f>
        <v>0</v>
      </c>
      <c r="E149" s="99">
        <f t="shared" si="55"/>
        <v>0</v>
      </c>
      <c r="F149" s="99">
        <f t="shared" si="55"/>
        <v>0</v>
      </c>
      <c r="G149" s="100">
        <f t="shared" si="55"/>
        <v>0</v>
      </c>
      <c r="H149" s="99">
        <f t="shared" si="55"/>
        <v>0</v>
      </c>
      <c r="I149" s="99">
        <f t="shared" ref="I149" si="56">SUM(I144:I148)</f>
        <v>0</v>
      </c>
      <c r="J149" s="99">
        <f t="shared" si="55"/>
        <v>0</v>
      </c>
      <c r="K149" s="99">
        <f t="shared" si="55"/>
        <v>0</v>
      </c>
      <c r="L149" s="97"/>
      <c r="M149" s="99">
        <f>SUM(M144:M148)</f>
        <v>0</v>
      </c>
      <c r="N149" s="105">
        <f>SUM(N144:N148)</f>
        <v>0</v>
      </c>
      <c r="P149" s="108"/>
    </row>
    <row r="150" spans="1:21" s="96" customFormat="1" outlineLevel="1" x14ac:dyDescent="0.2">
      <c r="A150" s="104" t="s">
        <v>220</v>
      </c>
      <c r="B150" s="102" t="s">
        <v>221</v>
      </c>
      <c r="C150" s="99"/>
      <c r="D150" s="99"/>
      <c r="E150" s="99"/>
      <c r="F150" s="99"/>
      <c r="G150" s="100">
        <f t="shared" ref="G150:G156" si="57">SUM(C150:F150)</f>
        <v>0</v>
      </c>
      <c r="H150" s="99"/>
      <c r="I150" s="99"/>
      <c r="J150" s="99"/>
      <c r="K150" s="99"/>
      <c r="L150" s="97"/>
      <c r="M150" s="101"/>
      <c r="N150" s="105">
        <f t="shared" ref="N150:N156" si="58">G150+M150</f>
        <v>0</v>
      </c>
      <c r="P150" s="108"/>
    </row>
    <row r="151" spans="1:21" s="96" customFormat="1" outlineLevel="1" x14ac:dyDescent="0.2">
      <c r="A151" s="104" t="s">
        <v>15</v>
      </c>
      <c r="B151" s="102" t="s">
        <v>222</v>
      </c>
      <c r="C151" s="99"/>
      <c r="D151" s="99"/>
      <c r="E151" s="99"/>
      <c r="F151" s="99"/>
      <c r="G151" s="100">
        <f t="shared" si="57"/>
        <v>0</v>
      </c>
      <c r="H151" s="99"/>
      <c r="I151" s="99"/>
      <c r="J151" s="99"/>
      <c r="K151" s="99"/>
      <c r="L151" s="97"/>
      <c r="M151" s="101"/>
      <c r="N151" s="105">
        <f t="shared" si="58"/>
        <v>0</v>
      </c>
      <c r="P151" s="108"/>
    </row>
    <row r="152" spans="1:21" s="96" customFormat="1" outlineLevel="1" x14ac:dyDescent="0.2">
      <c r="A152" s="104" t="s">
        <v>223</v>
      </c>
      <c r="B152" s="102" t="s">
        <v>224</v>
      </c>
      <c r="C152" s="99"/>
      <c r="D152" s="99"/>
      <c r="E152" s="99"/>
      <c r="F152" s="99"/>
      <c r="G152" s="100">
        <f t="shared" si="57"/>
        <v>0</v>
      </c>
      <c r="H152" s="99"/>
      <c r="I152" s="99"/>
      <c r="J152" s="99"/>
      <c r="K152" s="99"/>
      <c r="L152" s="97"/>
      <c r="M152" s="101"/>
      <c r="N152" s="105">
        <f t="shared" si="58"/>
        <v>0</v>
      </c>
      <c r="P152" s="108"/>
      <c r="S152" s="116"/>
      <c r="T152" s="109"/>
      <c r="U152" s="109"/>
    </row>
    <row r="153" spans="1:21" s="96" customFormat="1" outlineLevel="1" x14ac:dyDescent="0.2">
      <c r="A153" s="30" t="s">
        <v>775</v>
      </c>
      <c r="B153" s="102" t="s">
        <v>776</v>
      </c>
      <c r="C153" s="99"/>
      <c r="D153" s="99"/>
      <c r="E153" s="99"/>
      <c r="F153" s="99"/>
      <c r="G153" s="100">
        <f t="shared" ref="G153" si="59">SUM(C153:F153)</f>
        <v>0</v>
      </c>
      <c r="H153" s="99"/>
      <c r="I153" s="99"/>
      <c r="J153" s="99"/>
      <c r="K153" s="99"/>
      <c r="L153" s="97"/>
      <c r="M153" s="101"/>
      <c r="N153" s="105">
        <f t="shared" si="58"/>
        <v>0</v>
      </c>
      <c r="P153" s="108"/>
      <c r="S153" s="116"/>
      <c r="T153" s="109"/>
      <c r="U153" s="109"/>
    </row>
    <row r="154" spans="1:21" s="96" customFormat="1" outlineLevel="1" x14ac:dyDescent="0.2">
      <c r="A154" s="104" t="s">
        <v>225</v>
      </c>
      <c r="B154" s="102" t="s">
        <v>226</v>
      </c>
      <c r="C154" s="99"/>
      <c r="D154" s="99"/>
      <c r="E154" s="99"/>
      <c r="F154" s="99"/>
      <c r="G154" s="100">
        <f t="shared" si="57"/>
        <v>0</v>
      </c>
      <c r="H154" s="99"/>
      <c r="I154" s="99"/>
      <c r="J154" s="99"/>
      <c r="K154" s="99"/>
      <c r="L154" s="97"/>
      <c r="M154" s="101"/>
      <c r="N154" s="105">
        <f t="shared" si="58"/>
        <v>0</v>
      </c>
      <c r="P154" s="108"/>
    </row>
    <row r="155" spans="1:21" s="96" customFormat="1" outlineLevel="1" x14ac:dyDescent="0.2">
      <c r="A155" s="104" t="s">
        <v>227</v>
      </c>
      <c r="B155" s="102" t="s">
        <v>228</v>
      </c>
      <c r="C155" s="99"/>
      <c r="D155" s="99"/>
      <c r="E155" s="99"/>
      <c r="F155" s="99"/>
      <c r="G155" s="100">
        <f t="shared" si="57"/>
        <v>0</v>
      </c>
      <c r="H155" s="99"/>
      <c r="I155" s="99"/>
      <c r="J155" s="99"/>
      <c r="K155" s="99"/>
      <c r="L155" s="97"/>
      <c r="M155" s="101"/>
      <c r="N155" s="105">
        <f t="shared" si="58"/>
        <v>0</v>
      </c>
      <c r="P155" s="108"/>
    </row>
    <row r="156" spans="1:21" s="96" customFormat="1" outlineLevel="1" x14ac:dyDescent="0.2">
      <c r="A156" s="104" t="s">
        <v>229</v>
      </c>
      <c r="B156" s="102" t="s">
        <v>47</v>
      </c>
      <c r="C156" s="99"/>
      <c r="D156" s="99"/>
      <c r="E156" s="99"/>
      <c r="F156" s="99"/>
      <c r="G156" s="100">
        <f t="shared" si="57"/>
        <v>0</v>
      </c>
      <c r="H156" s="99"/>
      <c r="I156" s="99"/>
      <c r="J156" s="99"/>
      <c r="K156" s="99"/>
      <c r="L156" s="97"/>
      <c r="M156" s="101"/>
      <c r="N156" s="105">
        <f t="shared" si="58"/>
        <v>0</v>
      </c>
      <c r="P156" s="108"/>
    </row>
    <row r="157" spans="1:21" s="96" customFormat="1" x14ac:dyDescent="0.2">
      <c r="A157" s="29" t="s">
        <v>230</v>
      </c>
      <c r="B157" s="17" t="s">
        <v>754</v>
      </c>
      <c r="C157" s="23">
        <f>C143+SUM(C149:C156)</f>
        <v>0</v>
      </c>
      <c r="D157" s="23">
        <f t="shared" ref="D157:N157" si="60">D143+SUM(D149:D156)</f>
        <v>0</v>
      </c>
      <c r="E157" s="23">
        <f t="shared" si="60"/>
        <v>0</v>
      </c>
      <c r="F157" s="23">
        <f t="shared" si="60"/>
        <v>0</v>
      </c>
      <c r="G157" s="23">
        <f t="shared" si="60"/>
        <v>0</v>
      </c>
      <c r="H157" s="23">
        <f t="shared" si="60"/>
        <v>0</v>
      </c>
      <c r="I157" s="23">
        <f t="shared" ref="I157" si="61">I143+SUM(I149:I156)</f>
        <v>0</v>
      </c>
      <c r="J157" s="23">
        <f t="shared" si="60"/>
        <v>0</v>
      </c>
      <c r="K157" s="23">
        <f t="shared" si="60"/>
        <v>0</v>
      </c>
      <c r="L157" s="42"/>
      <c r="M157" s="23">
        <f t="shared" si="60"/>
        <v>0</v>
      </c>
      <c r="N157" s="23">
        <f t="shared" si="60"/>
        <v>0</v>
      </c>
      <c r="O157" s="11"/>
      <c r="P157" s="108"/>
      <c r="S157" s="116"/>
      <c r="T157" s="109"/>
      <c r="U157" s="109"/>
    </row>
    <row r="158" spans="1:21" s="96" customFormat="1" outlineLevel="1" x14ac:dyDescent="0.2">
      <c r="A158" s="104" t="s">
        <v>232</v>
      </c>
      <c r="B158" s="102" t="s">
        <v>77</v>
      </c>
      <c r="C158" s="99"/>
      <c r="D158" s="99"/>
      <c r="E158" s="99"/>
      <c r="F158" s="99"/>
      <c r="G158" s="100">
        <f t="shared" ref="G158:G163" si="62">SUM(C158:F158)</f>
        <v>0</v>
      </c>
      <c r="H158" s="99"/>
      <c r="I158" s="99"/>
      <c r="J158" s="99"/>
      <c r="K158" s="99"/>
      <c r="L158" s="97"/>
      <c r="M158" s="101"/>
      <c r="N158" s="105">
        <f t="shared" ref="N158:N163" si="63">G158+M158</f>
        <v>0</v>
      </c>
      <c r="P158" s="108"/>
    </row>
    <row r="159" spans="1:21" s="19" customFormat="1" outlineLevel="1" x14ac:dyDescent="0.2">
      <c r="A159" s="30" t="s">
        <v>233</v>
      </c>
      <c r="B159" s="103" t="s">
        <v>234</v>
      </c>
      <c r="C159" s="25"/>
      <c r="D159" s="25"/>
      <c r="E159" s="25"/>
      <c r="F159" s="25"/>
      <c r="G159" s="26">
        <f t="shared" si="62"/>
        <v>0</v>
      </c>
      <c r="H159" s="25"/>
      <c r="I159" s="25"/>
      <c r="J159" s="25"/>
      <c r="K159" s="25"/>
      <c r="L159" s="43"/>
      <c r="M159" s="27"/>
      <c r="N159" s="33">
        <f t="shared" si="63"/>
        <v>0</v>
      </c>
      <c r="P159" s="108"/>
    </row>
    <row r="160" spans="1:21" s="19" customFormat="1" outlineLevel="1" x14ac:dyDescent="0.2">
      <c r="A160" s="30" t="s">
        <v>236</v>
      </c>
      <c r="B160" s="103" t="s">
        <v>237</v>
      </c>
      <c r="C160" s="25"/>
      <c r="D160" s="25"/>
      <c r="E160" s="25"/>
      <c r="F160" s="25"/>
      <c r="G160" s="26">
        <f t="shared" si="62"/>
        <v>0</v>
      </c>
      <c r="H160" s="25"/>
      <c r="I160" s="25"/>
      <c r="J160" s="25"/>
      <c r="K160" s="25"/>
      <c r="L160" s="43"/>
      <c r="M160" s="27"/>
      <c r="N160" s="33">
        <f t="shared" si="63"/>
        <v>0</v>
      </c>
      <c r="P160" s="108"/>
    </row>
    <row r="161" spans="1:21" s="19" customFormat="1" outlineLevel="1" x14ac:dyDescent="0.2">
      <c r="A161" s="30" t="s">
        <v>235</v>
      </c>
      <c r="B161" s="103" t="s">
        <v>238</v>
      </c>
      <c r="C161" s="25"/>
      <c r="D161" s="25"/>
      <c r="E161" s="25"/>
      <c r="F161" s="107"/>
      <c r="G161" s="26">
        <f>SUM(C161:F161)</f>
        <v>0</v>
      </c>
      <c r="H161" s="25"/>
      <c r="I161" s="25"/>
      <c r="J161" s="25"/>
      <c r="K161" s="25"/>
      <c r="L161" s="43"/>
      <c r="M161" s="27"/>
      <c r="N161" s="33">
        <f t="shared" si="63"/>
        <v>0</v>
      </c>
      <c r="P161" s="108"/>
    </row>
    <row r="162" spans="1:21" s="19" customFormat="1" outlineLevel="1" x14ac:dyDescent="0.2">
      <c r="A162" s="30" t="s">
        <v>239</v>
      </c>
      <c r="B162" s="103" t="s">
        <v>240</v>
      </c>
      <c r="C162" s="25"/>
      <c r="D162" s="25"/>
      <c r="E162" s="25"/>
      <c r="F162" s="25"/>
      <c r="G162" s="26">
        <f t="shared" si="62"/>
        <v>0</v>
      </c>
      <c r="H162" s="25"/>
      <c r="I162" s="25"/>
      <c r="J162" s="25"/>
      <c r="K162" s="25"/>
      <c r="L162" s="43"/>
      <c r="M162" s="27"/>
      <c r="N162" s="33">
        <f t="shared" si="63"/>
        <v>0</v>
      </c>
      <c r="P162" s="108"/>
    </row>
    <row r="163" spans="1:21" s="19" customFormat="1" outlineLevel="1" x14ac:dyDescent="0.2">
      <c r="A163" s="30" t="s">
        <v>241</v>
      </c>
      <c r="B163" s="103" t="s">
        <v>242</v>
      </c>
      <c r="C163" s="25"/>
      <c r="D163" s="25"/>
      <c r="E163" s="25"/>
      <c r="F163" s="25"/>
      <c r="G163" s="26">
        <f t="shared" si="62"/>
        <v>0</v>
      </c>
      <c r="H163" s="25"/>
      <c r="I163" s="25"/>
      <c r="J163" s="25"/>
      <c r="K163" s="25"/>
      <c r="L163" s="43"/>
      <c r="M163" s="27"/>
      <c r="N163" s="33">
        <f t="shared" si="63"/>
        <v>0</v>
      </c>
      <c r="P163" s="108"/>
    </row>
    <row r="164" spans="1:21" s="96" customFormat="1" outlineLevel="1" x14ac:dyDescent="0.2">
      <c r="A164" s="104" t="s">
        <v>243</v>
      </c>
      <c r="B164" s="102" t="s">
        <v>244</v>
      </c>
      <c r="C164" s="99">
        <f t="shared" ref="C164" si="64">SUM(C159:C163)</f>
        <v>0</v>
      </c>
      <c r="D164" s="99">
        <f t="shared" ref="D164:H164" si="65">SUM(D159:D163)</f>
        <v>0</v>
      </c>
      <c r="E164" s="99">
        <f t="shared" si="65"/>
        <v>0</v>
      </c>
      <c r="F164" s="99">
        <f t="shared" si="65"/>
        <v>0</v>
      </c>
      <c r="G164" s="100">
        <f t="shared" si="65"/>
        <v>0</v>
      </c>
      <c r="H164" s="99">
        <f t="shared" si="65"/>
        <v>0</v>
      </c>
      <c r="I164" s="99">
        <f t="shared" ref="I164:K164" si="66">SUM(I159:I163)</f>
        <v>0</v>
      </c>
      <c r="J164" s="99">
        <f t="shared" si="66"/>
        <v>0</v>
      </c>
      <c r="K164" s="99">
        <f t="shared" si="66"/>
        <v>0</v>
      </c>
      <c r="L164" s="97"/>
      <c r="M164" s="99">
        <f>SUM(M159:M163)</f>
        <v>0</v>
      </c>
      <c r="N164" s="105">
        <f>SUM(N159:N163)</f>
        <v>0</v>
      </c>
      <c r="P164" s="108"/>
      <c r="S164" s="116"/>
      <c r="T164" s="109"/>
      <c r="U164" s="109"/>
    </row>
    <row r="165" spans="1:21" s="96" customFormat="1" outlineLevel="1" x14ac:dyDescent="0.2">
      <c r="A165" s="104" t="s">
        <v>245</v>
      </c>
      <c r="B165" s="102" t="s">
        <v>246</v>
      </c>
      <c r="C165" s="99"/>
      <c r="D165" s="99"/>
      <c r="E165" s="99"/>
      <c r="F165" s="106"/>
      <c r="G165" s="100">
        <f>SUM(C165:F165)</f>
        <v>0</v>
      </c>
      <c r="H165" s="99"/>
      <c r="I165" s="99"/>
      <c r="J165" s="99"/>
      <c r="K165" s="99"/>
      <c r="L165" s="97"/>
      <c r="M165" s="101"/>
      <c r="N165" s="105">
        <f t="shared" ref="N165:N172" si="67">G165+M165</f>
        <v>0</v>
      </c>
      <c r="P165" s="108"/>
    </row>
    <row r="166" spans="1:21" s="96" customFormat="1" outlineLevel="1" x14ac:dyDescent="0.2">
      <c r="A166" s="104" t="s">
        <v>247</v>
      </c>
      <c r="B166" s="102" t="s">
        <v>248</v>
      </c>
      <c r="C166" s="99"/>
      <c r="D166" s="99"/>
      <c r="E166" s="99"/>
      <c r="F166" s="106"/>
      <c r="G166" s="100">
        <f>SUM(C166:F166)</f>
        <v>0</v>
      </c>
      <c r="H166" s="99"/>
      <c r="I166" s="99"/>
      <c r="J166" s="99"/>
      <c r="K166" s="99"/>
      <c r="L166" s="97"/>
      <c r="M166" s="101"/>
      <c r="N166" s="105">
        <f t="shared" si="67"/>
        <v>0</v>
      </c>
      <c r="P166" s="108"/>
      <c r="S166" s="116"/>
      <c r="T166" s="109"/>
      <c r="U166" s="109"/>
    </row>
    <row r="167" spans="1:21" s="96" customFormat="1" outlineLevel="1" x14ac:dyDescent="0.2">
      <c r="A167" s="104" t="s">
        <v>249</v>
      </c>
      <c r="B167" s="102" t="s">
        <v>250</v>
      </c>
      <c r="C167" s="99"/>
      <c r="D167" s="99"/>
      <c r="E167" s="99"/>
      <c r="F167" s="99"/>
      <c r="G167" s="100">
        <f>SUM(C167:F167)</f>
        <v>0</v>
      </c>
      <c r="H167" s="99"/>
      <c r="I167" s="99"/>
      <c r="J167" s="99"/>
      <c r="K167" s="99"/>
      <c r="L167" s="97"/>
      <c r="M167" s="101"/>
      <c r="N167" s="105">
        <f t="shared" si="67"/>
        <v>0</v>
      </c>
      <c r="P167" s="108"/>
    </row>
    <row r="168" spans="1:21" s="96" customFormat="1" outlineLevel="1" x14ac:dyDescent="0.2">
      <c r="A168" s="104" t="s">
        <v>251</v>
      </c>
      <c r="B168" s="102" t="s">
        <v>252</v>
      </c>
      <c r="C168" s="99"/>
      <c r="D168" s="99"/>
      <c r="E168" s="99"/>
      <c r="F168" s="99"/>
      <c r="G168" s="100">
        <f t="shared" ref="G168:G172" si="68">SUM(C168:F168)</f>
        <v>0</v>
      </c>
      <c r="H168" s="99"/>
      <c r="I168" s="99"/>
      <c r="J168" s="99"/>
      <c r="K168" s="99"/>
      <c r="L168" s="97"/>
      <c r="M168" s="101"/>
      <c r="N168" s="105">
        <f t="shared" si="67"/>
        <v>0</v>
      </c>
      <c r="P168" s="108"/>
    </row>
    <row r="169" spans="1:21" s="96" customFormat="1" outlineLevel="1" x14ac:dyDescent="0.2">
      <c r="A169" s="104" t="s">
        <v>253</v>
      </c>
      <c r="B169" s="102" t="s">
        <v>254</v>
      </c>
      <c r="C169" s="99"/>
      <c r="D169" s="99"/>
      <c r="E169" s="99"/>
      <c r="F169" s="99"/>
      <c r="G169" s="100">
        <f t="shared" si="68"/>
        <v>0</v>
      </c>
      <c r="H169" s="99"/>
      <c r="I169" s="99"/>
      <c r="J169" s="99"/>
      <c r="K169" s="99"/>
      <c r="L169" s="97"/>
      <c r="M169" s="101"/>
      <c r="N169" s="105">
        <f t="shared" si="67"/>
        <v>0</v>
      </c>
      <c r="P169" s="108"/>
    </row>
    <row r="170" spans="1:21" s="96" customFormat="1" outlineLevel="1" x14ac:dyDescent="0.2">
      <c r="A170" s="104" t="s">
        <v>255</v>
      </c>
      <c r="B170" s="102" t="s">
        <v>256</v>
      </c>
      <c r="C170" s="99"/>
      <c r="D170" s="99"/>
      <c r="E170" s="99"/>
      <c r="F170" s="99"/>
      <c r="G170" s="100">
        <f t="shared" si="68"/>
        <v>0</v>
      </c>
      <c r="H170" s="99"/>
      <c r="I170" s="99"/>
      <c r="J170" s="99"/>
      <c r="K170" s="99"/>
      <c r="L170" s="97"/>
      <c r="M170" s="101"/>
      <c r="N170" s="105">
        <f t="shared" si="67"/>
        <v>0</v>
      </c>
      <c r="P170" s="108"/>
    </row>
    <row r="171" spans="1:21" s="96" customFormat="1" outlineLevel="1" x14ac:dyDescent="0.2">
      <c r="A171" s="104" t="s">
        <v>257</v>
      </c>
      <c r="B171" s="102" t="s">
        <v>258</v>
      </c>
      <c r="C171" s="99"/>
      <c r="D171" s="99"/>
      <c r="E171" s="99"/>
      <c r="F171" s="99"/>
      <c r="G171" s="100">
        <f t="shared" si="68"/>
        <v>0</v>
      </c>
      <c r="H171" s="99"/>
      <c r="I171" s="99"/>
      <c r="J171" s="99"/>
      <c r="K171" s="99"/>
      <c r="L171" s="97"/>
      <c r="M171" s="101"/>
      <c r="N171" s="105">
        <f t="shared" si="67"/>
        <v>0</v>
      </c>
      <c r="P171" s="108"/>
      <c r="R171" s="116"/>
      <c r="S171" s="116"/>
      <c r="T171" s="109"/>
      <c r="U171" s="109"/>
    </row>
    <row r="172" spans="1:21" s="96" customFormat="1" outlineLevel="1" x14ac:dyDescent="0.2">
      <c r="A172" s="104" t="s">
        <v>259</v>
      </c>
      <c r="B172" s="102" t="s">
        <v>47</v>
      </c>
      <c r="C172" s="99"/>
      <c r="D172" s="99"/>
      <c r="E172" s="99"/>
      <c r="F172" s="99"/>
      <c r="G172" s="100">
        <f t="shared" si="68"/>
        <v>0</v>
      </c>
      <c r="H172" s="99"/>
      <c r="I172" s="99"/>
      <c r="J172" s="99"/>
      <c r="K172" s="99"/>
      <c r="L172" s="97"/>
      <c r="M172" s="101"/>
      <c r="N172" s="105">
        <f t="shared" si="67"/>
        <v>0</v>
      </c>
      <c r="P172" s="108"/>
    </row>
    <row r="173" spans="1:21" s="96" customFormat="1" x14ac:dyDescent="0.2">
      <c r="A173" s="29" t="s">
        <v>260</v>
      </c>
      <c r="B173" s="17" t="s">
        <v>481</v>
      </c>
      <c r="C173" s="23">
        <f t="shared" ref="C173:K173" si="69">C158+SUM(C164:C172)</f>
        <v>0</v>
      </c>
      <c r="D173" s="23">
        <f t="shared" si="69"/>
        <v>0</v>
      </c>
      <c r="E173" s="23">
        <f t="shared" si="69"/>
        <v>0</v>
      </c>
      <c r="F173" s="23">
        <f t="shared" si="69"/>
        <v>0</v>
      </c>
      <c r="G173" s="23">
        <f t="shared" si="69"/>
        <v>0</v>
      </c>
      <c r="H173" s="23">
        <f t="shared" si="69"/>
        <v>0</v>
      </c>
      <c r="I173" s="23">
        <f t="shared" ref="I173" si="70">I158+SUM(I164:I172)</f>
        <v>0</v>
      </c>
      <c r="J173" s="23">
        <f t="shared" si="69"/>
        <v>0</v>
      </c>
      <c r="K173" s="23">
        <f t="shared" si="69"/>
        <v>0</v>
      </c>
      <c r="L173" s="42"/>
      <c r="M173" s="23">
        <f>M158+SUM(M164:M172)</f>
        <v>0</v>
      </c>
      <c r="N173" s="23">
        <f>N158+SUM(N164:N172)</f>
        <v>0</v>
      </c>
      <c r="O173" s="11"/>
      <c r="P173" s="108"/>
      <c r="Q173" s="108"/>
      <c r="R173" s="116"/>
    </row>
    <row r="174" spans="1:21" s="96" customFormat="1" outlineLevel="1" x14ac:dyDescent="0.2">
      <c r="A174" s="104" t="s">
        <v>261</v>
      </c>
      <c r="B174" s="102" t="s">
        <v>77</v>
      </c>
      <c r="C174" s="99"/>
      <c r="D174" s="99"/>
      <c r="E174" s="99"/>
      <c r="F174" s="99"/>
      <c r="G174" s="100">
        <f>SUM(C174:F174)</f>
        <v>0</v>
      </c>
      <c r="H174" s="99"/>
      <c r="I174" s="99"/>
      <c r="J174" s="99"/>
      <c r="K174" s="99"/>
      <c r="L174" s="97"/>
      <c r="M174" s="101"/>
      <c r="N174" s="105">
        <f t="shared" ref="N174:N183" si="71">G174+M174</f>
        <v>0</v>
      </c>
      <c r="P174" s="108"/>
    </row>
    <row r="175" spans="1:21" s="96" customFormat="1" outlineLevel="1" x14ac:dyDescent="0.2">
      <c r="A175" s="104" t="s">
        <v>262</v>
      </c>
      <c r="B175" s="102" t="s">
        <v>263</v>
      </c>
      <c r="C175" s="99"/>
      <c r="D175" s="99"/>
      <c r="E175" s="99"/>
      <c r="F175" s="99"/>
      <c r="G175" s="100">
        <f t="shared" ref="G175:G183" si="72">SUM(C175:F175)</f>
        <v>0</v>
      </c>
      <c r="H175" s="99"/>
      <c r="I175" s="99"/>
      <c r="J175" s="99"/>
      <c r="K175" s="99"/>
      <c r="L175" s="97"/>
      <c r="M175" s="101"/>
      <c r="N175" s="105">
        <f t="shared" si="71"/>
        <v>0</v>
      </c>
      <c r="P175" s="108"/>
    </row>
    <row r="176" spans="1:21" s="96" customFormat="1" outlineLevel="1" x14ac:dyDescent="0.2">
      <c r="A176" s="104" t="s">
        <v>264</v>
      </c>
      <c r="B176" s="102" t="s">
        <v>265</v>
      </c>
      <c r="C176" s="99"/>
      <c r="D176" s="99"/>
      <c r="E176" s="99"/>
      <c r="F176" s="99"/>
      <c r="G176" s="100">
        <f t="shared" si="72"/>
        <v>0</v>
      </c>
      <c r="H176" s="99"/>
      <c r="I176" s="99"/>
      <c r="J176" s="99"/>
      <c r="K176" s="107"/>
      <c r="L176" s="97"/>
      <c r="M176" s="101"/>
      <c r="N176" s="105">
        <f t="shared" si="71"/>
        <v>0</v>
      </c>
      <c r="P176" s="108"/>
      <c r="Q176" s="108"/>
      <c r="R176" s="109"/>
      <c r="S176" s="116"/>
      <c r="T176" s="108"/>
      <c r="U176" s="109"/>
    </row>
    <row r="177" spans="1:21" s="96" customFormat="1" outlineLevel="1" x14ac:dyDescent="0.2">
      <c r="A177" s="104" t="s">
        <v>266</v>
      </c>
      <c r="B177" s="102" t="s">
        <v>267</v>
      </c>
      <c r="C177" s="99"/>
      <c r="D177" s="99"/>
      <c r="E177" s="99"/>
      <c r="F177" s="99"/>
      <c r="G177" s="100">
        <f t="shared" si="72"/>
        <v>0</v>
      </c>
      <c r="H177" s="99"/>
      <c r="I177" s="99"/>
      <c r="J177" s="99"/>
      <c r="K177" s="99"/>
      <c r="L177" s="97"/>
      <c r="M177" s="101"/>
      <c r="N177" s="105">
        <f t="shared" si="71"/>
        <v>0</v>
      </c>
      <c r="P177" s="108"/>
      <c r="S177" s="116"/>
      <c r="T177" s="108"/>
      <c r="U177" s="109"/>
    </row>
    <row r="178" spans="1:21" s="96" customFormat="1" outlineLevel="1" x14ac:dyDescent="0.2">
      <c r="A178" s="104" t="s">
        <v>268</v>
      </c>
      <c r="B178" s="102" t="s">
        <v>269</v>
      </c>
      <c r="C178" s="99"/>
      <c r="D178" s="99"/>
      <c r="E178" s="99"/>
      <c r="F178" s="99"/>
      <c r="G178" s="100">
        <f t="shared" si="72"/>
        <v>0</v>
      </c>
      <c r="H178" s="99"/>
      <c r="I178" s="99"/>
      <c r="J178" s="99"/>
      <c r="K178" s="99"/>
      <c r="L178" s="97"/>
      <c r="M178" s="101"/>
      <c r="N178" s="105">
        <f t="shared" si="71"/>
        <v>0</v>
      </c>
      <c r="P178" s="108"/>
    </row>
    <row r="179" spans="1:21" s="96" customFormat="1" outlineLevel="1" x14ac:dyDescent="0.2">
      <c r="A179" s="104" t="s">
        <v>270</v>
      </c>
      <c r="B179" s="102" t="s">
        <v>271</v>
      </c>
      <c r="C179" s="99"/>
      <c r="D179" s="99"/>
      <c r="E179" s="99"/>
      <c r="F179" s="99"/>
      <c r="G179" s="100">
        <f t="shared" si="72"/>
        <v>0</v>
      </c>
      <c r="H179" s="99"/>
      <c r="I179" s="99"/>
      <c r="J179" s="99"/>
      <c r="K179" s="99"/>
      <c r="L179" s="97"/>
      <c r="M179" s="101"/>
      <c r="N179" s="105">
        <f t="shared" si="71"/>
        <v>0</v>
      </c>
      <c r="P179" s="108"/>
    </row>
    <row r="180" spans="1:21" s="96" customFormat="1" outlineLevel="1" x14ac:dyDescent="0.2">
      <c r="A180" s="104" t="s">
        <v>272</v>
      </c>
      <c r="B180" s="102" t="s">
        <v>273</v>
      </c>
      <c r="C180" s="99"/>
      <c r="D180" s="99"/>
      <c r="E180" s="99"/>
      <c r="F180" s="99"/>
      <c r="G180" s="100">
        <f t="shared" si="72"/>
        <v>0</v>
      </c>
      <c r="H180" s="99"/>
      <c r="I180" s="99"/>
      <c r="J180" s="99"/>
      <c r="K180" s="99"/>
      <c r="L180" s="97"/>
      <c r="M180" s="101"/>
      <c r="N180" s="105">
        <f t="shared" si="71"/>
        <v>0</v>
      </c>
      <c r="P180" s="108"/>
    </row>
    <row r="181" spans="1:21" s="96" customFormat="1" outlineLevel="1" x14ac:dyDescent="0.2">
      <c r="A181" s="104" t="s">
        <v>274</v>
      </c>
      <c r="B181" s="102" t="s">
        <v>275</v>
      </c>
      <c r="C181" s="99"/>
      <c r="D181" s="99"/>
      <c r="E181" s="99"/>
      <c r="F181" s="99"/>
      <c r="G181" s="100">
        <f t="shared" si="72"/>
        <v>0</v>
      </c>
      <c r="H181" s="99"/>
      <c r="I181" s="99"/>
      <c r="J181" s="99"/>
      <c r="K181" s="99"/>
      <c r="L181" s="97"/>
      <c r="M181" s="101"/>
      <c r="N181" s="105">
        <f t="shared" si="71"/>
        <v>0</v>
      </c>
      <c r="P181" s="108"/>
      <c r="Q181" s="108"/>
      <c r="S181" s="116"/>
      <c r="T181" s="108"/>
      <c r="U181" s="109"/>
    </row>
    <row r="182" spans="1:21" s="96" customFormat="1" outlineLevel="1" x14ac:dyDescent="0.2">
      <c r="A182" s="104" t="s">
        <v>276</v>
      </c>
      <c r="B182" s="102" t="s">
        <v>277</v>
      </c>
      <c r="C182" s="99"/>
      <c r="D182" s="99"/>
      <c r="E182" s="99"/>
      <c r="F182" s="99"/>
      <c r="G182" s="100">
        <f t="shared" si="72"/>
        <v>0</v>
      </c>
      <c r="H182" s="99"/>
      <c r="I182" s="99"/>
      <c r="J182" s="99"/>
      <c r="K182" s="99"/>
      <c r="L182" s="97"/>
      <c r="M182" s="101"/>
      <c r="N182" s="105">
        <f t="shared" si="71"/>
        <v>0</v>
      </c>
      <c r="P182" s="108"/>
    </row>
    <row r="183" spans="1:21" s="96" customFormat="1" outlineLevel="1" x14ac:dyDescent="0.2">
      <c r="A183" s="104" t="s">
        <v>278</v>
      </c>
      <c r="B183" s="102" t="s">
        <v>47</v>
      </c>
      <c r="C183" s="99"/>
      <c r="D183" s="99"/>
      <c r="E183" s="99"/>
      <c r="F183" s="99"/>
      <c r="G183" s="100">
        <f t="shared" si="72"/>
        <v>0</v>
      </c>
      <c r="H183" s="99"/>
      <c r="I183" s="99"/>
      <c r="J183" s="99"/>
      <c r="K183" s="99"/>
      <c r="L183" s="97"/>
      <c r="M183" s="101"/>
      <c r="N183" s="105">
        <f t="shared" si="71"/>
        <v>0</v>
      </c>
      <c r="P183" s="108"/>
    </row>
    <row r="184" spans="1:21" s="96" customFormat="1" x14ac:dyDescent="0.2">
      <c r="A184" s="29" t="s">
        <v>279</v>
      </c>
      <c r="B184" s="17" t="s">
        <v>101</v>
      </c>
      <c r="C184" s="23">
        <f t="shared" ref="C184:K184" si="73">SUM(C174:C183)</f>
        <v>0</v>
      </c>
      <c r="D184" s="23">
        <f t="shared" si="73"/>
        <v>0</v>
      </c>
      <c r="E184" s="23">
        <f t="shared" si="73"/>
        <v>0</v>
      </c>
      <c r="F184" s="23">
        <f t="shared" si="73"/>
        <v>0</v>
      </c>
      <c r="G184" s="23">
        <f t="shared" si="73"/>
        <v>0</v>
      </c>
      <c r="H184" s="23">
        <f t="shared" si="73"/>
        <v>0</v>
      </c>
      <c r="I184" s="23">
        <f t="shared" ref="I184" si="74">SUM(I174:I183)</f>
        <v>0</v>
      </c>
      <c r="J184" s="23">
        <f t="shared" si="73"/>
        <v>0</v>
      </c>
      <c r="K184" s="23">
        <f t="shared" si="73"/>
        <v>0</v>
      </c>
      <c r="L184" s="42"/>
      <c r="M184" s="23">
        <f>SUM(M174:M183)</f>
        <v>0</v>
      </c>
      <c r="N184" s="23">
        <f>SUM(N174:N183)</f>
        <v>0</v>
      </c>
      <c r="O184" s="11"/>
      <c r="P184" s="108"/>
      <c r="S184" s="116"/>
      <c r="T184" s="108"/>
      <c r="U184" s="109"/>
    </row>
    <row r="185" spans="1:21" s="96" customFormat="1" outlineLevel="1" x14ac:dyDescent="0.2">
      <c r="A185" s="104" t="s">
        <v>280</v>
      </c>
      <c r="B185" s="102" t="s">
        <v>77</v>
      </c>
      <c r="C185" s="99"/>
      <c r="D185" s="99"/>
      <c r="E185" s="99"/>
      <c r="F185" s="99"/>
      <c r="G185" s="100">
        <f>SUM(C185:F185)</f>
        <v>0</v>
      </c>
      <c r="H185" s="99"/>
      <c r="I185" s="99"/>
      <c r="J185" s="99"/>
      <c r="K185" s="99"/>
      <c r="L185" s="97"/>
      <c r="M185" s="101"/>
      <c r="N185" s="105">
        <f t="shared" ref="N185:N194" si="75">G185+M185</f>
        <v>0</v>
      </c>
      <c r="P185" s="108"/>
    </row>
    <row r="186" spans="1:21" s="96" customFormat="1" outlineLevel="1" x14ac:dyDescent="0.2">
      <c r="A186" s="104" t="s">
        <v>281</v>
      </c>
      <c r="B186" s="102" t="s">
        <v>282</v>
      </c>
      <c r="C186" s="99"/>
      <c r="D186" s="99"/>
      <c r="E186" s="99"/>
      <c r="F186" s="99"/>
      <c r="G186" s="100">
        <f t="shared" ref="G186:G194" si="76">SUM(C186:F186)</f>
        <v>0</v>
      </c>
      <c r="H186" s="99"/>
      <c r="I186" s="99"/>
      <c r="J186" s="99"/>
      <c r="K186" s="99"/>
      <c r="L186" s="97"/>
      <c r="M186" s="101"/>
      <c r="N186" s="105">
        <f t="shared" si="75"/>
        <v>0</v>
      </c>
      <c r="P186" s="108"/>
    </row>
    <row r="187" spans="1:21" s="96" customFormat="1" outlineLevel="1" x14ac:dyDescent="0.2">
      <c r="A187" s="104" t="s">
        <v>283</v>
      </c>
      <c r="B187" s="102" t="s">
        <v>284</v>
      </c>
      <c r="C187" s="99"/>
      <c r="D187" s="99"/>
      <c r="E187" s="99"/>
      <c r="F187" s="99"/>
      <c r="G187" s="100">
        <f t="shared" si="76"/>
        <v>0</v>
      </c>
      <c r="H187" s="99"/>
      <c r="I187" s="99"/>
      <c r="J187" s="99"/>
      <c r="K187" s="99"/>
      <c r="L187" s="97"/>
      <c r="M187" s="101"/>
      <c r="N187" s="105">
        <f t="shared" si="75"/>
        <v>0</v>
      </c>
      <c r="P187" s="108"/>
    </row>
    <row r="188" spans="1:21" s="96" customFormat="1" outlineLevel="1" x14ac:dyDescent="0.2">
      <c r="A188" s="104" t="s">
        <v>285</v>
      </c>
      <c r="B188" s="102" t="s">
        <v>286</v>
      </c>
      <c r="C188" s="99"/>
      <c r="D188" s="99"/>
      <c r="E188" s="99"/>
      <c r="F188" s="99"/>
      <c r="G188" s="100">
        <f t="shared" si="76"/>
        <v>0</v>
      </c>
      <c r="H188" s="99"/>
      <c r="I188" s="99"/>
      <c r="J188" s="99"/>
      <c r="K188" s="99"/>
      <c r="L188" s="97"/>
      <c r="M188" s="101"/>
      <c r="N188" s="105">
        <f t="shared" si="75"/>
        <v>0</v>
      </c>
      <c r="P188" s="108"/>
    </row>
    <row r="189" spans="1:21" s="96" customFormat="1" outlineLevel="1" x14ac:dyDescent="0.2">
      <c r="A189" s="104" t="s">
        <v>287</v>
      </c>
      <c r="B189" s="102" t="s">
        <v>295</v>
      </c>
      <c r="C189" s="99"/>
      <c r="D189" s="99"/>
      <c r="E189" s="99"/>
      <c r="F189" s="99"/>
      <c r="G189" s="100">
        <f t="shared" si="76"/>
        <v>0</v>
      </c>
      <c r="H189" s="99"/>
      <c r="I189" s="99"/>
      <c r="J189" s="99"/>
      <c r="K189" s="99"/>
      <c r="L189" s="97"/>
      <c r="M189" s="101"/>
      <c r="N189" s="105">
        <f t="shared" si="75"/>
        <v>0</v>
      </c>
      <c r="P189" s="108"/>
      <c r="R189" s="109"/>
      <c r="S189" s="116"/>
      <c r="T189" s="108"/>
      <c r="U189" s="109"/>
    </row>
    <row r="190" spans="1:21" s="96" customFormat="1" outlineLevel="1" x14ac:dyDescent="0.2">
      <c r="A190" s="104" t="s">
        <v>288</v>
      </c>
      <c r="B190" s="102" t="s">
        <v>296</v>
      </c>
      <c r="C190" s="99"/>
      <c r="D190" s="99"/>
      <c r="E190" s="99"/>
      <c r="F190" s="99"/>
      <c r="G190" s="100">
        <f t="shared" si="76"/>
        <v>0</v>
      </c>
      <c r="H190" s="99"/>
      <c r="I190" s="99"/>
      <c r="J190" s="99"/>
      <c r="K190" s="99"/>
      <c r="L190" s="97"/>
      <c r="M190" s="101"/>
      <c r="N190" s="105">
        <f t="shared" si="75"/>
        <v>0</v>
      </c>
      <c r="P190" s="108"/>
    </row>
    <row r="191" spans="1:21" s="96" customFormat="1" outlineLevel="1" x14ac:dyDescent="0.2">
      <c r="A191" s="104" t="s">
        <v>289</v>
      </c>
      <c r="B191" s="102" t="s">
        <v>297</v>
      </c>
      <c r="C191" s="99"/>
      <c r="D191" s="99"/>
      <c r="E191" s="99"/>
      <c r="F191" s="99"/>
      <c r="G191" s="100">
        <f t="shared" si="76"/>
        <v>0</v>
      </c>
      <c r="H191" s="99"/>
      <c r="I191" s="99"/>
      <c r="J191" s="99"/>
      <c r="K191" s="99"/>
      <c r="L191" s="97"/>
      <c r="M191" s="101"/>
      <c r="N191" s="105">
        <f t="shared" si="75"/>
        <v>0</v>
      </c>
      <c r="P191" s="108"/>
    </row>
    <row r="192" spans="1:21" s="96" customFormat="1" outlineLevel="1" x14ac:dyDescent="0.2">
      <c r="A192" s="104" t="s">
        <v>290</v>
      </c>
      <c r="B192" s="102" t="s">
        <v>298</v>
      </c>
      <c r="C192" s="99"/>
      <c r="D192" s="99"/>
      <c r="E192" s="99"/>
      <c r="F192" s="99"/>
      <c r="G192" s="100">
        <f t="shared" si="76"/>
        <v>0</v>
      </c>
      <c r="H192" s="99"/>
      <c r="I192" s="99"/>
      <c r="J192" s="99"/>
      <c r="K192" s="99"/>
      <c r="L192" s="97"/>
      <c r="M192" s="101"/>
      <c r="N192" s="105">
        <f t="shared" si="75"/>
        <v>0</v>
      </c>
      <c r="P192" s="108"/>
    </row>
    <row r="193" spans="1:21" s="96" customFormat="1" outlineLevel="1" x14ac:dyDescent="0.2">
      <c r="A193" s="104" t="s">
        <v>291</v>
      </c>
      <c r="B193" s="102" t="s">
        <v>299</v>
      </c>
      <c r="C193" s="99"/>
      <c r="D193" s="99"/>
      <c r="E193" s="99"/>
      <c r="F193" s="99"/>
      <c r="G193" s="100">
        <f t="shared" si="76"/>
        <v>0</v>
      </c>
      <c r="H193" s="99"/>
      <c r="I193" s="99"/>
      <c r="J193" s="99"/>
      <c r="K193" s="99"/>
      <c r="L193" s="97"/>
      <c r="M193" s="101"/>
      <c r="N193" s="105">
        <f t="shared" si="75"/>
        <v>0</v>
      </c>
      <c r="P193" s="108"/>
    </row>
    <row r="194" spans="1:21" s="96" customFormat="1" outlineLevel="1" x14ac:dyDescent="0.2">
      <c r="A194" s="104" t="s">
        <v>292</v>
      </c>
      <c r="B194" s="102" t="s">
        <v>47</v>
      </c>
      <c r="C194" s="99"/>
      <c r="D194" s="99"/>
      <c r="E194" s="99"/>
      <c r="F194" s="99"/>
      <c r="G194" s="100">
        <f t="shared" si="76"/>
        <v>0</v>
      </c>
      <c r="H194" s="99"/>
      <c r="I194" s="99"/>
      <c r="J194" s="99"/>
      <c r="K194" s="99"/>
      <c r="L194" s="97"/>
      <c r="M194" s="101"/>
      <c r="N194" s="105">
        <f t="shared" si="75"/>
        <v>0</v>
      </c>
      <c r="P194" s="108"/>
    </row>
    <row r="195" spans="1:21" s="96" customFormat="1" x14ac:dyDescent="0.2">
      <c r="A195" s="29" t="s">
        <v>293</v>
      </c>
      <c r="B195" s="17" t="s">
        <v>294</v>
      </c>
      <c r="C195" s="23">
        <f t="shared" ref="C195:K195" si="77">SUM(C185:C194)</f>
        <v>0</v>
      </c>
      <c r="D195" s="23">
        <f t="shared" si="77"/>
        <v>0</v>
      </c>
      <c r="E195" s="23">
        <f t="shared" si="77"/>
        <v>0</v>
      </c>
      <c r="F195" s="23">
        <f t="shared" si="77"/>
        <v>0</v>
      </c>
      <c r="G195" s="23">
        <f t="shared" si="77"/>
        <v>0</v>
      </c>
      <c r="H195" s="23">
        <f t="shared" si="77"/>
        <v>0</v>
      </c>
      <c r="I195" s="23">
        <f t="shared" ref="I195" si="78">SUM(I185:I194)</f>
        <v>0</v>
      </c>
      <c r="J195" s="23">
        <f t="shared" si="77"/>
        <v>0</v>
      </c>
      <c r="K195" s="23">
        <f t="shared" si="77"/>
        <v>0</v>
      </c>
      <c r="L195" s="42"/>
      <c r="M195" s="23">
        <f>SUM(M185:M194)</f>
        <v>0</v>
      </c>
      <c r="N195" s="23">
        <f>SUM(N185:N194)</f>
        <v>0</v>
      </c>
      <c r="O195" s="11"/>
      <c r="P195" s="108"/>
      <c r="Q195" s="108"/>
    </row>
    <row r="196" spans="1:21" s="96" customFormat="1" outlineLevel="1" x14ac:dyDescent="0.2">
      <c r="A196" s="104" t="s">
        <v>301</v>
      </c>
      <c r="B196" s="102" t="s">
        <v>77</v>
      </c>
      <c r="C196" s="99"/>
      <c r="D196" s="99"/>
      <c r="E196" s="99"/>
      <c r="F196" s="99"/>
      <c r="G196" s="100">
        <f>SUM(C196:F196)</f>
        <v>0</v>
      </c>
      <c r="H196" s="99"/>
      <c r="I196" s="99"/>
      <c r="J196" s="99"/>
      <c r="K196" s="99"/>
      <c r="L196" s="97"/>
      <c r="M196" s="101"/>
      <c r="N196" s="105">
        <f t="shared" ref="N196:N205" si="79">G196+M196</f>
        <v>0</v>
      </c>
      <c r="P196" s="108"/>
    </row>
    <row r="197" spans="1:21" s="96" customFormat="1" outlineLevel="1" x14ac:dyDescent="0.2">
      <c r="A197" s="104" t="s">
        <v>302</v>
      </c>
      <c r="B197" s="102" t="s">
        <v>303</v>
      </c>
      <c r="C197" s="99"/>
      <c r="D197" s="99"/>
      <c r="E197" s="99"/>
      <c r="F197" s="99"/>
      <c r="G197" s="100">
        <f t="shared" ref="G197:G205" si="80">SUM(C197:F197)</f>
        <v>0</v>
      </c>
      <c r="H197" s="99"/>
      <c r="I197" s="99"/>
      <c r="J197" s="99"/>
      <c r="K197" s="99"/>
      <c r="L197" s="97"/>
      <c r="M197" s="101"/>
      <c r="N197" s="105">
        <f t="shared" si="79"/>
        <v>0</v>
      </c>
      <c r="P197" s="108"/>
      <c r="Q197" s="109"/>
      <c r="S197" s="108"/>
      <c r="T197" s="108"/>
      <c r="U197" s="109"/>
    </row>
    <row r="198" spans="1:21" s="96" customFormat="1" outlineLevel="1" x14ac:dyDescent="0.2">
      <c r="A198" s="104" t="s">
        <v>304</v>
      </c>
      <c r="B198" s="102" t="s">
        <v>305</v>
      </c>
      <c r="C198" s="99"/>
      <c r="D198" s="99"/>
      <c r="E198" s="99"/>
      <c r="F198" s="99"/>
      <c r="G198" s="100">
        <f t="shared" si="80"/>
        <v>0</v>
      </c>
      <c r="H198" s="99"/>
      <c r="I198" s="99"/>
      <c r="J198" s="99"/>
      <c r="K198" s="99"/>
      <c r="L198" s="97"/>
      <c r="M198" s="101"/>
      <c r="N198" s="105">
        <f t="shared" si="79"/>
        <v>0</v>
      </c>
      <c r="P198" s="108"/>
    </row>
    <row r="199" spans="1:21" s="96" customFormat="1" outlineLevel="1" x14ac:dyDescent="0.2">
      <c r="A199" s="104" t="s">
        <v>306</v>
      </c>
      <c r="B199" s="102" t="s">
        <v>307</v>
      </c>
      <c r="C199" s="99"/>
      <c r="D199" s="99"/>
      <c r="E199" s="99"/>
      <c r="F199" s="99"/>
      <c r="G199" s="100">
        <f t="shared" si="80"/>
        <v>0</v>
      </c>
      <c r="H199" s="99"/>
      <c r="I199" s="99"/>
      <c r="J199" s="99"/>
      <c r="K199" s="99"/>
      <c r="L199" s="97"/>
      <c r="M199" s="101"/>
      <c r="N199" s="105">
        <f t="shared" si="79"/>
        <v>0</v>
      </c>
      <c r="P199" s="108"/>
      <c r="Q199" s="108"/>
      <c r="S199" s="108"/>
      <c r="T199" s="108"/>
      <c r="U199" s="109"/>
    </row>
    <row r="200" spans="1:21" s="96" customFormat="1" outlineLevel="1" x14ac:dyDescent="0.2">
      <c r="A200" s="104" t="s">
        <v>308</v>
      </c>
      <c r="B200" s="102" t="s">
        <v>309</v>
      </c>
      <c r="C200" s="99"/>
      <c r="D200" s="99"/>
      <c r="E200" s="99"/>
      <c r="F200" s="99"/>
      <c r="G200" s="100">
        <f t="shared" si="80"/>
        <v>0</v>
      </c>
      <c r="H200" s="99"/>
      <c r="I200" s="99"/>
      <c r="J200" s="99"/>
      <c r="K200" s="99"/>
      <c r="L200" s="97"/>
      <c r="M200" s="101"/>
      <c r="N200" s="105">
        <f t="shared" si="79"/>
        <v>0</v>
      </c>
      <c r="P200" s="108"/>
      <c r="S200" s="108"/>
      <c r="T200" s="108"/>
      <c r="U200" s="109"/>
    </row>
    <row r="201" spans="1:21" s="96" customFormat="1" outlineLevel="1" x14ac:dyDescent="0.2">
      <c r="A201" s="104" t="s">
        <v>310</v>
      </c>
      <c r="B201" s="102" t="s">
        <v>311</v>
      </c>
      <c r="C201" s="99"/>
      <c r="D201" s="99"/>
      <c r="E201" s="99"/>
      <c r="F201" s="99"/>
      <c r="G201" s="100">
        <f t="shared" si="80"/>
        <v>0</v>
      </c>
      <c r="H201" s="99"/>
      <c r="I201" s="99"/>
      <c r="J201" s="99"/>
      <c r="K201" s="99"/>
      <c r="L201" s="97"/>
      <c r="M201" s="101"/>
      <c r="N201" s="105">
        <f t="shared" si="79"/>
        <v>0</v>
      </c>
      <c r="P201" s="108"/>
    </row>
    <row r="202" spans="1:21" s="96" customFormat="1" outlineLevel="1" x14ac:dyDescent="0.2">
      <c r="A202" s="104" t="s">
        <v>756</v>
      </c>
      <c r="B202" s="102" t="s">
        <v>757</v>
      </c>
      <c r="C202" s="99"/>
      <c r="D202" s="99"/>
      <c r="E202" s="99"/>
      <c r="F202" s="99"/>
      <c r="G202" s="100">
        <f t="shared" si="80"/>
        <v>0</v>
      </c>
      <c r="H202" s="99"/>
      <c r="I202" s="99"/>
      <c r="J202" s="99"/>
      <c r="K202" s="99"/>
      <c r="L202" s="97"/>
      <c r="M202" s="101"/>
      <c r="N202" s="105">
        <f t="shared" si="79"/>
        <v>0</v>
      </c>
      <c r="P202" s="108"/>
    </row>
    <row r="203" spans="1:21" s="96" customFormat="1" outlineLevel="1" x14ac:dyDescent="0.2">
      <c r="A203" s="104" t="s">
        <v>312</v>
      </c>
      <c r="B203" s="102" t="s">
        <v>313</v>
      </c>
      <c r="C203" s="99"/>
      <c r="D203" s="99"/>
      <c r="E203" s="99"/>
      <c r="F203" s="99"/>
      <c r="G203" s="100">
        <f t="shared" si="80"/>
        <v>0</v>
      </c>
      <c r="H203" s="99"/>
      <c r="I203" s="99"/>
      <c r="J203" s="99"/>
      <c r="K203" s="99"/>
      <c r="L203" s="97"/>
      <c r="M203" s="101"/>
      <c r="N203" s="105">
        <f t="shared" si="79"/>
        <v>0</v>
      </c>
      <c r="P203" s="108"/>
    </row>
    <row r="204" spans="1:21" s="96" customFormat="1" outlineLevel="1" x14ac:dyDescent="0.2">
      <c r="A204" s="104" t="s">
        <v>314</v>
      </c>
      <c r="B204" s="102" t="s">
        <v>315</v>
      </c>
      <c r="C204" s="99"/>
      <c r="D204" s="99"/>
      <c r="E204" s="99"/>
      <c r="F204" s="99"/>
      <c r="G204" s="100">
        <f t="shared" si="80"/>
        <v>0</v>
      </c>
      <c r="H204" s="99"/>
      <c r="I204" s="99"/>
      <c r="J204" s="99"/>
      <c r="K204" s="99"/>
      <c r="L204" s="97"/>
      <c r="M204" s="101"/>
      <c r="N204" s="105">
        <f t="shared" si="79"/>
        <v>0</v>
      </c>
      <c r="P204" s="108"/>
      <c r="S204" s="108"/>
      <c r="T204" s="108"/>
      <c r="U204" s="109"/>
    </row>
    <row r="205" spans="1:21" s="96" customFormat="1" outlineLevel="1" x14ac:dyDescent="0.2">
      <c r="A205" s="104" t="s">
        <v>316</v>
      </c>
      <c r="B205" s="102" t="s">
        <v>47</v>
      </c>
      <c r="C205" s="99"/>
      <c r="D205" s="99"/>
      <c r="E205" s="99"/>
      <c r="F205" s="99"/>
      <c r="G205" s="100">
        <f t="shared" si="80"/>
        <v>0</v>
      </c>
      <c r="H205" s="99"/>
      <c r="I205" s="99"/>
      <c r="J205" s="99"/>
      <c r="K205" s="99"/>
      <c r="L205" s="97"/>
      <c r="M205" s="101"/>
      <c r="N205" s="105">
        <f t="shared" si="79"/>
        <v>0</v>
      </c>
      <c r="P205" s="108"/>
    </row>
    <row r="206" spans="1:21" s="96" customFormat="1" x14ac:dyDescent="0.2">
      <c r="A206" s="29" t="s">
        <v>300</v>
      </c>
      <c r="B206" s="17" t="s">
        <v>105</v>
      </c>
      <c r="C206" s="23">
        <f t="shared" ref="C206:K206" si="81">SUM(C196:C205)</f>
        <v>0</v>
      </c>
      <c r="D206" s="23">
        <f t="shared" si="81"/>
        <v>0</v>
      </c>
      <c r="E206" s="23">
        <f t="shared" si="81"/>
        <v>0</v>
      </c>
      <c r="F206" s="23">
        <f t="shared" si="81"/>
        <v>0</v>
      </c>
      <c r="G206" s="23">
        <f t="shared" si="81"/>
        <v>0</v>
      </c>
      <c r="H206" s="23">
        <f t="shared" si="81"/>
        <v>0</v>
      </c>
      <c r="I206" s="23">
        <f t="shared" ref="I206" si="82">SUM(I196:I205)</f>
        <v>0</v>
      </c>
      <c r="J206" s="23">
        <f t="shared" si="81"/>
        <v>0</v>
      </c>
      <c r="K206" s="23">
        <f t="shared" si="81"/>
        <v>0</v>
      </c>
      <c r="L206" s="42"/>
      <c r="M206" s="23">
        <f>SUM(M196:M205)</f>
        <v>0</v>
      </c>
      <c r="N206" s="23">
        <f>SUM(N196:N205)</f>
        <v>0</v>
      </c>
      <c r="O206" s="11"/>
      <c r="P206" s="108"/>
      <c r="S206" s="108"/>
      <c r="T206" s="108"/>
      <c r="U206" s="109"/>
    </row>
    <row r="207" spans="1:21" s="96" customFormat="1" outlineLevel="1" x14ac:dyDescent="0.2">
      <c r="A207" s="104" t="s">
        <v>318</v>
      </c>
      <c r="B207" s="102" t="s">
        <v>77</v>
      </c>
      <c r="C207" s="99"/>
      <c r="D207" s="99"/>
      <c r="E207" s="99"/>
      <c r="F207" s="99"/>
      <c r="G207" s="100">
        <f>SUM(C207:F207)</f>
        <v>0</v>
      </c>
      <c r="H207" s="99"/>
      <c r="I207" s="99"/>
      <c r="J207" s="99"/>
      <c r="K207" s="99"/>
      <c r="L207" s="97"/>
      <c r="M207" s="101"/>
      <c r="N207" s="105">
        <f t="shared" ref="N207:N214" si="83">G207+M207</f>
        <v>0</v>
      </c>
      <c r="P207" s="108"/>
    </row>
    <row r="208" spans="1:21" s="96" customFormat="1" outlineLevel="1" x14ac:dyDescent="0.2">
      <c r="A208" s="104" t="s">
        <v>319</v>
      </c>
      <c r="B208" s="102" t="s">
        <v>758</v>
      </c>
      <c r="C208" s="99"/>
      <c r="D208" s="99"/>
      <c r="E208" s="99"/>
      <c r="F208" s="99"/>
      <c r="G208" s="100">
        <f t="shared" ref="G208:G214" si="84">SUM(C208:F208)</f>
        <v>0</v>
      </c>
      <c r="H208" s="99"/>
      <c r="I208" s="99"/>
      <c r="J208" s="99"/>
      <c r="K208" s="99"/>
      <c r="L208" s="97"/>
      <c r="M208" s="101"/>
      <c r="N208" s="105">
        <f t="shared" si="83"/>
        <v>0</v>
      </c>
      <c r="P208" s="108"/>
    </row>
    <row r="209" spans="1:21" s="96" customFormat="1" outlineLevel="1" x14ac:dyDescent="0.2">
      <c r="A209" s="104" t="s">
        <v>320</v>
      </c>
      <c r="B209" s="102" t="s">
        <v>321</v>
      </c>
      <c r="C209" s="99"/>
      <c r="D209" s="99"/>
      <c r="E209" s="99"/>
      <c r="F209" s="99"/>
      <c r="G209" s="100">
        <f t="shared" si="84"/>
        <v>0</v>
      </c>
      <c r="H209" s="99"/>
      <c r="I209" s="99"/>
      <c r="J209" s="99"/>
      <c r="K209" s="99"/>
      <c r="L209" s="97"/>
      <c r="M209" s="101"/>
      <c r="N209" s="105">
        <f t="shared" si="83"/>
        <v>0</v>
      </c>
      <c r="P209" s="108"/>
    </row>
    <row r="210" spans="1:21" s="96" customFormat="1" outlineLevel="1" x14ac:dyDescent="0.2">
      <c r="A210" s="104" t="s">
        <v>322</v>
      </c>
      <c r="B210" s="102" t="s">
        <v>323</v>
      </c>
      <c r="C210" s="99"/>
      <c r="D210" s="99"/>
      <c r="E210" s="99"/>
      <c r="F210" s="99"/>
      <c r="G210" s="100">
        <f t="shared" si="84"/>
        <v>0</v>
      </c>
      <c r="H210" s="99"/>
      <c r="I210" s="99"/>
      <c r="J210" s="99"/>
      <c r="K210" s="99"/>
      <c r="L210" s="97"/>
      <c r="M210" s="101"/>
      <c r="N210" s="105">
        <f t="shared" si="83"/>
        <v>0</v>
      </c>
      <c r="P210" s="108"/>
    </row>
    <row r="211" spans="1:21" s="96" customFormat="1" outlineLevel="1" x14ac:dyDescent="0.2">
      <c r="A211" s="104" t="s">
        <v>324</v>
      </c>
      <c r="B211" s="102" t="s">
        <v>325</v>
      </c>
      <c r="C211" s="99"/>
      <c r="D211" s="99"/>
      <c r="E211" s="99"/>
      <c r="F211" s="99"/>
      <c r="G211" s="100">
        <f t="shared" si="84"/>
        <v>0</v>
      </c>
      <c r="H211" s="99"/>
      <c r="I211" s="99"/>
      <c r="J211" s="99"/>
      <c r="K211" s="99"/>
      <c r="L211" s="97"/>
      <c r="M211" s="101"/>
      <c r="N211" s="105">
        <f t="shared" si="83"/>
        <v>0</v>
      </c>
      <c r="P211" s="108"/>
    </row>
    <row r="212" spans="1:21" s="96" customFormat="1" outlineLevel="1" x14ac:dyDescent="0.2">
      <c r="A212" s="104" t="s">
        <v>326</v>
      </c>
      <c r="B212" s="102" t="s">
        <v>327</v>
      </c>
      <c r="C212" s="99"/>
      <c r="D212" s="99"/>
      <c r="E212" s="99"/>
      <c r="F212" s="99"/>
      <c r="G212" s="100">
        <f t="shared" si="84"/>
        <v>0</v>
      </c>
      <c r="H212" s="99"/>
      <c r="I212" s="99"/>
      <c r="J212" s="99"/>
      <c r="K212" s="99"/>
      <c r="L212" s="97"/>
      <c r="M212" s="101"/>
      <c r="N212" s="105">
        <f t="shared" si="83"/>
        <v>0</v>
      </c>
      <c r="P212" s="108"/>
    </row>
    <row r="213" spans="1:21" s="96" customFormat="1" outlineLevel="1" x14ac:dyDescent="0.2">
      <c r="A213" s="104" t="s">
        <v>328</v>
      </c>
      <c r="B213" s="102" t="s">
        <v>329</v>
      </c>
      <c r="C213" s="99"/>
      <c r="D213" s="99"/>
      <c r="E213" s="99"/>
      <c r="F213" s="99"/>
      <c r="G213" s="100">
        <f t="shared" si="84"/>
        <v>0</v>
      </c>
      <c r="H213" s="99"/>
      <c r="I213" s="99"/>
      <c r="J213" s="99"/>
      <c r="K213" s="99"/>
      <c r="L213" s="97"/>
      <c r="M213" s="101"/>
      <c r="N213" s="105">
        <f t="shared" si="83"/>
        <v>0</v>
      </c>
      <c r="P213" s="108"/>
    </row>
    <row r="214" spans="1:21" s="96" customFormat="1" outlineLevel="1" x14ac:dyDescent="0.2">
      <c r="A214" s="104" t="s">
        <v>330</v>
      </c>
      <c r="B214" s="102" t="s">
        <v>47</v>
      </c>
      <c r="C214" s="99"/>
      <c r="D214" s="99"/>
      <c r="E214" s="99"/>
      <c r="F214" s="99"/>
      <c r="G214" s="100">
        <f t="shared" si="84"/>
        <v>0</v>
      </c>
      <c r="H214" s="99"/>
      <c r="I214" s="99"/>
      <c r="J214" s="99"/>
      <c r="K214" s="99"/>
      <c r="L214" s="97"/>
      <c r="M214" s="101"/>
      <c r="N214" s="105">
        <f t="shared" si="83"/>
        <v>0</v>
      </c>
      <c r="P214" s="108"/>
    </row>
    <row r="215" spans="1:21" s="96" customFormat="1" x14ac:dyDescent="0.2">
      <c r="A215" s="29" t="s">
        <v>317</v>
      </c>
      <c r="B215" s="17" t="s">
        <v>107</v>
      </c>
      <c r="C215" s="23">
        <f t="shared" ref="C215:K215" si="85">SUM(C207:C214)</f>
        <v>0</v>
      </c>
      <c r="D215" s="23">
        <f t="shared" si="85"/>
        <v>0</v>
      </c>
      <c r="E215" s="23">
        <f t="shared" si="85"/>
        <v>0</v>
      </c>
      <c r="F215" s="23">
        <f t="shared" si="85"/>
        <v>0</v>
      </c>
      <c r="G215" s="23">
        <f t="shared" si="85"/>
        <v>0</v>
      </c>
      <c r="H215" s="23">
        <f t="shared" si="85"/>
        <v>0</v>
      </c>
      <c r="I215" s="23">
        <f t="shared" ref="I215" si="86">SUM(I207:I214)</f>
        <v>0</v>
      </c>
      <c r="J215" s="23">
        <f t="shared" si="85"/>
        <v>0</v>
      </c>
      <c r="K215" s="23">
        <f t="shared" si="85"/>
        <v>0</v>
      </c>
      <c r="L215" s="42"/>
      <c r="M215" s="23">
        <f>SUM(M207:M214)</f>
        <v>0</v>
      </c>
      <c r="N215" s="23">
        <f>SUM(N207:N214)</f>
        <v>0</v>
      </c>
      <c r="O215" s="11"/>
      <c r="P215" s="108"/>
    </row>
    <row r="216" spans="1:21" s="96" customFormat="1" outlineLevel="1" x14ac:dyDescent="0.2">
      <c r="A216" s="104" t="s">
        <v>332</v>
      </c>
      <c r="B216" s="102" t="s">
        <v>77</v>
      </c>
      <c r="C216" s="99"/>
      <c r="D216" s="99"/>
      <c r="E216" s="99"/>
      <c r="F216" s="99"/>
      <c r="G216" s="100">
        <f t="shared" ref="G216:G222" si="87">SUM(C216:F216)</f>
        <v>0</v>
      </c>
      <c r="H216" s="99"/>
      <c r="I216" s="99"/>
      <c r="J216" s="99"/>
      <c r="K216" s="99"/>
      <c r="L216" s="97"/>
      <c r="M216" s="101"/>
      <c r="N216" s="105">
        <f t="shared" ref="N216:N222" si="88">G216+M216</f>
        <v>0</v>
      </c>
      <c r="P216" s="108"/>
    </row>
    <row r="217" spans="1:21" s="96" customFormat="1" outlineLevel="1" x14ac:dyDescent="0.2">
      <c r="A217" s="104" t="s">
        <v>333</v>
      </c>
      <c r="B217" s="102" t="s">
        <v>334</v>
      </c>
      <c r="C217" s="99"/>
      <c r="D217" s="99"/>
      <c r="E217" s="99"/>
      <c r="F217" s="99"/>
      <c r="G217" s="100">
        <f t="shared" si="87"/>
        <v>0</v>
      </c>
      <c r="H217" s="99"/>
      <c r="I217" s="99"/>
      <c r="J217" s="99"/>
      <c r="K217" s="99"/>
      <c r="L217" s="97"/>
      <c r="M217" s="101"/>
      <c r="N217" s="105">
        <f t="shared" si="88"/>
        <v>0</v>
      </c>
      <c r="P217" s="108"/>
      <c r="S217" s="108"/>
      <c r="T217" s="108"/>
      <c r="U217" s="109"/>
    </row>
    <row r="218" spans="1:21" s="96" customFormat="1" outlineLevel="1" x14ac:dyDescent="0.2">
      <c r="A218" s="104" t="s">
        <v>335</v>
      </c>
      <c r="B218" s="102" t="s">
        <v>336</v>
      </c>
      <c r="C218" s="99"/>
      <c r="D218" s="99"/>
      <c r="E218" s="99"/>
      <c r="F218" s="99"/>
      <c r="G218" s="100">
        <f t="shared" si="87"/>
        <v>0</v>
      </c>
      <c r="H218" s="99"/>
      <c r="I218" s="99"/>
      <c r="J218" s="99"/>
      <c r="K218" s="99"/>
      <c r="L218" s="97"/>
      <c r="M218" s="101"/>
      <c r="N218" s="105">
        <f t="shared" si="88"/>
        <v>0</v>
      </c>
      <c r="P218" s="108"/>
      <c r="R218" s="116"/>
      <c r="S218" s="108"/>
      <c r="T218" s="108"/>
      <c r="U218" s="109"/>
    </row>
    <row r="219" spans="1:21" s="19" customFormat="1" outlineLevel="1" x14ac:dyDescent="0.2">
      <c r="A219" s="30" t="s">
        <v>337</v>
      </c>
      <c r="B219" s="103" t="s">
        <v>338</v>
      </c>
      <c r="C219" s="25"/>
      <c r="D219" s="25"/>
      <c r="E219" s="25"/>
      <c r="F219" s="25"/>
      <c r="G219" s="26">
        <f>SUM(C219:F219)</f>
        <v>0</v>
      </c>
      <c r="H219" s="25"/>
      <c r="I219" s="25"/>
      <c r="J219" s="25"/>
      <c r="K219" s="25"/>
      <c r="L219" s="43"/>
      <c r="M219" s="27"/>
      <c r="N219" s="33">
        <f t="shared" si="88"/>
        <v>0</v>
      </c>
      <c r="P219" s="108"/>
      <c r="Q219" s="122"/>
      <c r="S219" s="108"/>
      <c r="T219" s="108"/>
      <c r="U219" s="109"/>
    </row>
    <row r="220" spans="1:21" s="19" customFormat="1" outlineLevel="1" x14ac:dyDescent="0.2">
      <c r="A220" s="30" t="s">
        <v>339</v>
      </c>
      <c r="B220" s="103" t="s">
        <v>340</v>
      </c>
      <c r="C220" s="25"/>
      <c r="D220" s="25"/>
      <c r="E220" s="25"/>
      <c r="F220" s="25"/>
      <c r="G220" s="26">
        <f>SUM(C220:F220)</f>
        <v>0</v>
      </c>
      <c r="H220" s="25"/>
      <c r="I220" s="25"/>
      <c r="J220" s="25"/>
      <c r="K220" s="25"/>
      <c r="L220" s="43"/>
      <c r="M220" s="27"/>
      <c r="N220" s="33">
        <f t="shared" si="88"/>
        <v>0</v>
      </c>
      <c r="P220" s="108"/>
      <c r="Q220" s="121"/>
      <c r="S220" s="108"/>
      <c r="T220" s="108"/>
      <c r="U220" s="109"/>
    </row>
    <row r="221" spans="1:21" s="19" customFormat="1" outlineLevel="1" x14ac:dyDescent="0.2">
      <c r="A221" s="30" t="s">
        <v>342</v>
      </c>
      <c r="B221" s="103" t="s">
        <v>343</v>
      </c>
      <c r="C221" s="25"/>
      <c r="D221" s="25"/>
      <c r="E221" s="25"/>
      <c r="F221" s="25"/>
      <c r="G221" s="26">
        <f t="shared" si="87"/>
        <v>0</v>
      </c>
      <c r="H221" s="25"/>
      <c r="I221" s="25"/>
      <c r="J221" s="25"/>
      <c r="K221" s="25"/>
      <c r="L221" s="43"/>
      <c r="M221" s="27"/>
      <c r="N221" s="33">
        <f t="shared" si="88"/>
        <v>0</v>
      </c>
      <c r="P221" s="108"/>
    </row>
    <row r="222" spans="1:21" s="19" customFormat="1" outlineLevel="1" x14ac:dyDescent="0.2">
      <c r="A222" s="30" t="s">
        <v>341</v>
      </c>
      <c r="B222" s="103" t="s">
        <v>344</v>
      </c>
      <c r="C222" s="25"/>
      <c r="D222" s="25"/>
      <c r="E222" s="25"/>
      <c r="F222" s="25"/>
      <c r="G222" s="26">
        <f t="shared" si="87"/>
        <v>0</v>
      </c>
      <c r="H222" s="25"/>
      <c r="I222" s="25"/>
      <c r="J222" s="25"/>
      <c r="K222" s="99"/>
      <c r="L222" s="43"/>
      <c r="M222" s="27"/>
      <c r="N222" s="33">
        <f t="shared" si="88"/>
        <v>0</v>
      </c>
      <c r="P222" s="108"/>
      <c r="Q222" s="121"/>
      <c r="S222" s="108"/>
      <c r="T222" s="108"/>
      <c r="U222" s="109"/>
    </row>
    <row r="223" spans="1:21" s="96" customFormat="1" outlineLevel="1" x14ac:dyDescent="0.2">
      <c r="A223" s="104" t="s">
        <v>345</v>
      </c>
      <c r="B223" s="102" t="s">
        <v>346</v>
      </c>
      <c r="C223" s="99">
        <f>SUM(C222+C220+C219)</f>
        <v>0</v>
      </c>
      <c r="D223" s="99">
        <f>SUM(D222+D220+D219)</f>
        <v>0</v>
      </c>
      <c r="E223" s="99">
        <f>SUM(E219:E222)</f>
        <v>0</v>
      </c>
      <c r="F223" s="99">
        <f t="shared" ref="F223:K223" si="89">SUM(F219:F222)</f>
        <v>0</v>
      </c>
      <c r="G223" s="100">
        <f>SUM(G219:G222)</f>
        <v>0</v>
      </c>
      <c r="H223" s="99">
        <f>SUM(H222+H220+H219)</f>
        <v>0</v>
      </c>
      <c r="I223" s="99">
        <f>SUM(I222+I220+I219)</f>
        <v>0</v>
      </c>
      <c r="J223" s="99">
        <f t="shared" si="89"/>
        <v>0</v>
      </c>
      <c r="K223" s="99">
        <f t="shared" si="89"/>
        <v>0</v>
      </c>
      <c r="L223" s="97"/>
      <c r="M223" s="99">
        <f>SUM(M219:M222)</f>
        <v>0</v>
      </c>
      <c r="N223" s="105">
        <f>SUM(N219:N222)</f>
        <v>0</v>
      </c>
      <c r="P223" s="108"/>
      <c r="Q223" s="109"/>
      <c r="R223" s="109"/>
      <c r="S223" s="108"/>
      <c r="T223" s="108"/>
      <c r="U223" s="109"/>
    </row>
    <row r="224" spans="1:21" s="96" customFormat="1" outlineLevel="1" x14ac:dyDescent="0.2">
      <c r="A224" s="104" t="s">
        <v>347</v>
      </c>
      <c r="B224" s="102" t="s">
        <v>348</v>
      </c>
      <c r="C224" s="99"/>
      <c r="D224" s="99"/>
      <c r="E224" s="99"/>
      <c r="F224" s="99"/>
      <c r="G224" s="100">
        <f t="shared" ref="G224:G228" si="90">SUM(C224:F224)</f>
        <v>0</v>
      </c>
      <c r="H224" s="99"/>
      <c r="I224" s="99"/>
      <c r="J224" s="99"/>
      <c r="K224" s="99"/>
      <c r="L224" s="97"/>
      <c r="M224" s="101"/>
      <c r="N224" s="105">
        <f>G224+M224</f>
        <v>0</v>
      </c>
      <c r="P224" s="108"/>
    </row>
    <row r="225" spans="1:21" s="96" customFormat="1" outlineLevel="1" x14ac:dyDescent="0.2">
      <c r="A225" s="104" t="s">
        <v>349</v>
      </c>
      <c r="B225" s="102" t="s">
        <v>350</v>
      </c>
      <c r="C225" s="99"/>
      <c r="D225" s="99"/>
      <c r="E225" s="99"/>
      <c r="F225" s="99"/>
      <c r="G225" s="100">
        <f t="shared" si="90"/>
        <v>0</v>
      </c>
      <c r="H225" s="99"/>
      <c r="I225" s="99"/>
      <c r="J225" s="110"/>
      <c r="K225" s="99"/>
      <c r="L225" s="97"/>
      <c r="M225" s="101"/>
      <c r="N225" s="105">
        <f>G225+M225</f>
        <v>0</v>
      </c>
      <c r="P225" s="108"/>
      <c r="Q225" s="108"/>
      <c r="R225" s="116"/>
      <c r="S225" s="108"/>
      <c r="T225" s="108"/>
      <c r="U225" s="109"/>
    </row>
    <row r="226" spans="1:21" s="96" customFormat="1" outlineLevel="1" x14ac:dyDescent="0.2">
      <c r="A226" s="104" t="s">
        <v>351</v>
      </c>
      <c r="B226" s="102" t="s">
        <v>352</v>
      </c>
      <c r="C226" s="99"/>
      <c r="D226" s="99"/>
      <c r="E226" s="99"/>
      <c r="F226" s="99"/>
      <c r="G226" s="100">
        <f t="shared" si="90"/>
        <v>0</v>
      </c>
      <c r="H226" s="99"/>
      <c r="I226" s="99"/>
      <c r="J226" s="99"/>
      <c r="K226" s="106"/>
      <c r="L226" s="97"/>
      <c r="M226" s="101"/>
      <c r="N226" s="105">
        <f>G226+M226</f>
        <v>0</v>
      </c>
      <c r="P226" s="108"/>
      <c r="Q226" s="108"/>
    </row>
    <row r="227" spans="1:21" s="96" customFormat="1" outlineLevel="1" x14ac:dyDescent="0.2">
      <c r="A227" s="104" t="s">
        <v>353</v>
      </c>
      <c r="B227" s="102" t="s">
        <v>354</v>
      </c>
      <c r="C227" s="99"/>
      <c r="D227" s="99"/>
      <c r="E227" s="99"/>
      <c r="F227" s="99"/>
      <c r="G227" s="100">
        <f t="shared" si="90"/>
        <v>0</v>
      </c>
      <c r="H227" s="99"/>
      <c r="I227" s="99"/>
      <c r="J227" s="99"/>
      <c r="K227" s="99"/>
      <c r="L227" s="97"/>
      <c r="M227" s="101"/>
      <c r="N227" s="105">
        <f>G227+M227</f>
        <v>0</v>
      </c>
      <c r="P227" s="108"/>
      <c r="Q227" s="109"/>
      <c r="S227" s="108"/>
      <c r="T227" s="108"/>
      <c r="U227" s="109"/>
    </row>
    <row r="228" spans="1:21" s="96" customFormat="1" outlineLevel="1" x14ac:dyDescent="0.2">
      <c r="A228" s="104" t="s">
        <v>355</v>
      </c>
      <c r="B228" s="102" t="s">
        <v>47</v>
      </c>
      <c r="C228" s="99"/>
      <c r="D228" s="99"/>
      <c r="E228" s="99"/>
      <c r="F228" s="99"/>
      <c r="G228" s="100">
        <f t="shared" si="90"/>
        <v>0</v>
      </c>
      <c r="H228" s="99"/>
      <c r="I228" s="99"/>
      <c r="J228" s="99"/>
      <c r="K228" s="99"/>
      <c r="L228" s="97"/>
      <c r="M228" s="101"/>
      <c r="N228" s="105">
        <f>G228+M228</f>
        <v>0</v>
      </c>
      <c r="P228" s="108"/>
      <c r="Q228" s="109"/>
    </row>
    <row r="229" spans="1:21" s="96" customFormat="1" x14ac:dyDescent="0.2">
      <c r="A229" s="29" t="s">
        <v>331</v>
      </c>
      <c r="B229" s="17" t="s">
        <v>109</v>
      </c>
      <c r="C229" s="23">
        <f t="shared" ref="C229:K229" si="91">SUM(C216:C218)+SUM(C223:C228)</f>
        <v>0</v>
      </c>
      <c r="D229" s="23">
        <f t="shared" si="91"/>
        <v>0</v>
      </c>
      <c r="E229" s="23">
        <f t="shared" si="91"/>
        <v>0</v>
      </c>
      <c r="F229" s="23">
        <f t="shared" si="91"/>
        <v>0</v>
      </c>
      <c r="G229" s="23">
        <f t="shared" si="91"/>
        <v>0</v>
      </c>
      <c r="H229" s="23">
        <f t="shared" si="91"/>
        <v>0</v>
      </c>
      <c r="I229" s="23">
        <f t="shared" ref="I229" si="92">SUM(I216:I218)+SUM(I223:I228)</f>
        <v>0</v>
      </c>
      <c r="J229" s="23">
        <f t="shared" si="91"/>
        <v>0</v>
      </c>
      <c r="K229" s="23">
        <f t="shared" si="91"/>
        <v>0</v>
      </c>
      <c r="L229" s="97"/>
      <c r="M229" s="23">
        <f>SUM(M216:M218)+SUM(M223:M228)</f>
        <v>0</v>
      </c>
      <c r="N229" s="23">
        <f>SUM(N216:N218)+SUM(N223:N228)</f>
        <v>0</v>
      </c>
      <c r="O229" s="11"/>
      <c r="P229" s="108"/>
      <c r="Q229" s="109"/>
    </row>
    <row r="230" spans="1:21" s="96" customFormat="1" outlineLevel="1" x14ac:dyDescent="0.2">
      <c r="A230" s="104" t="s">
        <v>357</v>
      </c>
      <c r="B230" s="102" t="s">
        <v>77</v>
      </c>
      <c r="C230" s="99"/>
      <c r="D230" s="99"/>
      <c r="E230" s="99"/>
      <c r="F230" s="99"/>
      <c r="G230" s="100">
        <f>SUM(C230:F230)</f>
        <v>0</v>
      </c>
      <c r="H230" s="99"/>
      <c r="I230" s="99"/>
      <c r="J230" s="99"/>
      <c r="K230" s="99"/>
      <c r="L230" s="97"/>
      <c r="M230" s="101"/>
      <c r="N230" s="105">
        <f t="shared" ref="N230:N239" si="93">G230+M230</f>
        <v>0</v>
      </c>
      <c r="P230" s="108"/>
      <c r="Q230" s="109"/>
    </row>
    <row r="231" spans="1:21" s="19" customFormat="1" outlineLevel="1" x14ac:dyDescent="0.2">
      <c r="A231" s="30" t="s">
        <v>358</v>
      </c>
      <c r="B231" s="103" t="s">
        <v>359</v>
      </c>
      <c r="C231" s="25"/>
      <c r="D231" s="25"/>
      <c r="E231" s="25"/>
      <c r="F231" s="25"/>
      <c r="G231" s="26">
        <f>SUM(C231:F231)</f>
        <v>0</v>
      </c>
      <c r="H231" s="25"/>
      <c r="I231" s="25"/>
      <c r="J231" s="25"/>
      <c r="K231" s="25"/>
      <c r="L231" s="43"/>
      <c r="M231" s="27"/>
      <c r="N231" s="33">
        <f t="shared" si="93"/>
        <v>0</v>
      </c>
      <c r="P231" s="108"/>
      <c r="Q231" s="109"/>
      <c r="S231" s="108"/>
      <c r="T231" s="108"/>
      <c r="U231" s="109"/>
    </row>
    <row r="232" spans="1:21" s="19" customFormat="1" outlineLevel="1" x14ac:dyDescent="0.2">
      <c r="A232" s="30" t="s">
        <v>362</v>
      </c>
      <c r="B232" s="103" t="s">
        <v>363</v>
      </c>
      <c r="C232" s="25"/>
      <c r="D232" s="25"/>
      <c r="E232" s="25"/>
      <c r="F232" s="25"/>
      <c r="G232" s="26">
        <f t="shared" ref="G232:G239" si="94">SUM(C232:F232)</f>
        <v>0</v>
      </c>
      <c r="H232" s="25"/>
      <c r="I232" s="25"/>
      <c r="J232" s="25"/>
      <c r="K232" s="25"/>
      <c r="L232" s="43"/>
      <c r="M232" s="27"/>
      <c r="N232" s="33">
        <f t="shared" si="93"/>
        <v>0</v>
      </c>
      <c r="P232" s="108"/>
      <c r="Q232" s="109"/>
    </row>
    <row r="233" spans="1:21" s="19" customFormat="1" outlineLevel="1" x14ac:dyDescent="0.2">
      <c r="A233" s="30" t="s">
        <v>360</v>
      </c>
      <c r="B233" s="103" t="s">
        <v>361</v>
      </c>
      <c r="C233" s="25"/>
      <c r="D233" s="25"/>
      <c r="E233" s="25"/>
      <c r="F233" s="25"/>
      <c r="G233" s="26">
        <f t="shared" si="94"/>
        <v>0</v>
      </c>
      <c r="H233" s="25"/>
      <c r="I233" s="25"/>
      <c r="J233" s="25"/>
      <c r="K233" s="25"/>
      <c r="L233" s="43"/>
      <c r="M233" s="27"/>
      <c r="N233" s="33">
        <f t="shared" si="93"/>
        <v>0</v>
      </c>
      <c r="P233" s="108"/>
      <c r="Q233" s="109"/>
      <c r="S233" s="108"/>
      <c r="T233" s="108"/>
      <c r="U233" s="109"/>
    </row>
    <row r="234" spans="1:21" s="19" customFormat="1" outlineLevel="1" x14ac:dyDescent="0.2">
      <c r="A234" s="30" t="s">
        <v>364</v>
      </c>
      <c r="B234" s="103" t="s">
        <v>365</v>
      </c>
      <c r="C234" s="25"/>
      <c r="D234" s="25"/>
      <c r="E234" s="25"/>
      <c r="F234" s="25"/>
      <c r="G234" s="26">
        <f t="shared" si="94"/>
        <v>0</v>
      </c>
      <c r="H234" s="25"/>
      <c r="I234" s="25"/>
      <c r="J234" s="25"/>
      <c r="K234" s="25"/>
      <c r="L234" s="43"/>
      <c r="M234" s="27"/>
      <c r="N234" s="33">
        <f t="shared" si="93"/>
        <v>0</v>
      </c>
      <c r="P234" s="108"/>
      <c r="Q234" s="109"/>
    </row>
    <row r="235" spans="1:21" s="19" customFormat="1" outlineLevel="1" x14ac:dyDescent="0.2">
      <c r="A235" s="30" t="s">
        <v>366</v>
      </c>
      <c r="B235" s="103" t="s">
        <v>367</v>
      </c>
      <c r="C235" s="25"/>
      <c r="D235" s="25"/>
      <c r="E235" s="25"/>
      <c r="F235" s="25"/>
      <c r="G235" s="26">
        <f t="shared" si="94"/>
        <v>0</v>
      </c>
      <c r="H235" s="25"/>
      <c r="I235" s="25"/>
      <c r="J235" s="25"/>
      <c r="K235" s="25"/>
      <c r="L235" s="43"/>
      <c r="M235" s="27"/>
      <c r="N235" s="33">
        <f t="shared" si="93"/>
        <v>0</v>
      </c>
      <c r="P235" s="108"/>
      <c r="Q235" s="109"/>
    </row>
    <row r="236" spans="1:21" s="19" customFormat="1" outlineLevel="1" x14ac:dyDescent="0.2">
      <c r="A236" s="30" t="s">
        <v>368</v>
      </c>
      <c r="B236" s="103" t="s">
        <v>369</v>
      </c>
      <c r="C236" s="25"/>
      <c r="D236" s="25"/>
      <c r="E236" s="25"/>
      <c r="F236" s="25"/>
      <c r="G236" s="26">
        <f t="shared" si="94"/>
        <v>0</v>
      </c>
      <c r="H236" s="25"/>
      <c r="I236" s="25"/>
      <c r="J236" s="25"/>
      <c r="K236" s="25"/>
      <c r="L236" s="43"/>
      <c r="M236" s="27"/>
      <c r="N236" s="33">
        <f t="shared" si="93"/>
        <v>0</v>
      </c>
      <c r="P236" s="108"/>
      <c r="Q236" s="109"/>
      <c r="S236" s="108"/>
      <c r="T236" s="108"/>
      <c r="U236" s="109"/>
    </row>
    <row r="237" spans="1:21" s="19" customFormat="1" outlineLevel="1" x14ac:dyDescent="0.2">
      <c r="A237" s="30" t="s">
        <v>370</v>
      </c>
      <c r="B237" s="103" t="s">
        <v>371</v>
      </c>
      <c r="C237" s="25"/>
      <c r="D237" s="25"/>
      <c r="E237" s="25"/>
      <c r="F237" s="25"/>
      <c r="G237" s="26">
        <f t="shared" si="94"/>
        <v>0</v>
      </c>
      <c r="H237" s="25"/>
      <c r="I237" s="25"/>
      <c r="J237" s="25"/>
      <c r="K237" s="25"/>
      <c r="L237" s="43"/>
      <c r="M237" s="27"/>
      <c r="N237" s="33">
        <f t="shared" si="93"/>
        <v>0</v>
      </c>
      <c r="P237" s="108"/>
    </row>
    <row r="238" spans="1:21" s="19" customFormat="1" outlineLevel="1" x14ac:dyDescent="0.2">
      <c r="A238" s="30" t="s">
        <v>372</v>
      </c>
      <c r="B238" s="103" t="s">
        <v>373</v>
      </c>
      <c r="C238" s="25"/>
      <c r="D238" s="25"/>
      <c r="E238" s="25"/>
      <c r="F238" s="25"/>
      <c r="G238" s="26">
        <f t="shared" si="94"/>
        <v>0</v>
      </c>
      <c r="H238" s="25"/>
      <c r="I238" s="25"/>
      <c r="J238" s="25"/>
      <c r="K238" s="25"/>
      <c r="L238" s="43"/>
      <c r="M238" s="27"/>
      <c r="N238" s="33">
        <f t="shared" si="93"/>
        <v>0</v>
      </c>
      <c r="P238" s="108"/>
    </row>
    <row r="239" spans="1:21" s="19" customFormat="1" outlineLevel="1" x14ac:dyDescent="0.2">
      <c r="A239" s="30" t="s">
        <v>374</v>
      </c>
      <c r="B239" s="103" t="s">
        <v>375</v>
      </c>
      <c r="C239" s="25"/>
      <c r="D239" s="25"/>
      <c r="E239" s="25"/>
      <c r="F239" s="25"/>
      <c r="G239" s="26">
        <f t="shared" si="94"/>
        <v>0</v>
      </c>
      <c r="H239" s="25"/>
      <c r="I239" s="25"/>
      <c r="J239" s="25"/>
      <c r="K239" s="25"/>
      <c r="L239" s="43"/>
      <c r="M239" s="27"/>
      <c r="N239" s="33">
        <f t="shared" si="93"/>
        <v>0</v>
      </c>
      <c r="P239" s="108"/>
    </row>
    <row r="240" spans="1:21" s="96" customFormat="1" outlineLevel="1" x14ac:dyDescent="0.2">
      <c r="A240" s="104" t="s">
        <v>376</v>
      </c>
      <c r="B240" s="102" t="s">
        <v>377</v>
      </c>
      <c r="C240" s="99">
        <f>SUM(C231:C239)</f>
        <v>0</v>
      </c>
      <c r="D240" s="99">
        <f>SUM(D231:D239)</f>
        <v>0</v>
      </c>
      <c r="E240" s="99">
        <f t="shared" ref="E240:K240" si="95">SUM(E231:E239)</f>
        <v>0</v>
      </c>
      <c r="F240" s="99">
        <f t="shared" si="95"/>
        <v>0</v>
      </c>
      <c r="G240" s="100">
        <f t="shared" si="95"/>
        <v>0</v>
      </c>
      <c r="H240" s="99">
        <f t="shared" si="95"/>
        <v>0</v>
      </c>
      <c r="I240" s="99">
        <f t="shared" ref="I240" si="96">SUM(I231:I239)</f>
        <v>0</v>
      </c>
      <c r="J240" s="99">
        <f>SUM(J231:J239)</f>
        <v>0</v>
      </c>
      <c r="K240" s="99">
        <f t="shared" si="95"/>
        <v>0</v>
      </c>
      <c r="L240" s="97"/>
      <c r="M240" s="99">
        <f>SUM(M231:M239)</f>
        <v>0</v>
      </c>
      <c r="N240" s="105">
        <f>SUM(N231:N239)</f>
        <v>0</v>
      </c>
      <c r="P240" s="108"/>
      <c r="Q240" s="109"/>
      <c r="R240" s="116"/>
      <c r="S240" s="108"/>
      <c r="T240" s="108"/>
      <c r="U240" s="109"/>
    </row>
    <row r="241" spans="1:21" s="96" customFormat="1" outlineLevel="1" x14ac:dyDescent="0.2">
      <c r="A241" s="104" t="s">
        <v>378</v>
      </c>
      <c r="B241" s="102" t="s">
        <v>774</v>
      </c>
      <c r="C241" s="99"/>
      <c r="D241" s="99"/>
      <c r="E241" s="99"/>
      <c r="F241" s="99"/>
      <c r="G241" s="100">
        <f>SUM(C241:F241)</f>
        <v>0</v>
      </c>
      <c r="H241" s="99"/>
      <c r="I241" s="99"/>
      <c r="J241" s="99"/>
      <c r="K241" s="99"/>
      <c r="L241" s="97"/>
      <c r="M241" s="101"/>
      <c r="N241" s="105">
        <f t="shared" ref="N241:N248" si="97">G241+M241</f>
        <v>0</v>
      </c>
      <c r="P241" s="108"/>
      <c r="Q241" s="108"/>
    </row>
    <row r="242" spans="1:21" s="96" customFormat="1" outlineLevel="1" x14ac:dyDescent="0.2">
      <c r="A242" s="104" t="s">
        <v>379</v>
      </c>
      <c r="B242" s="102" t="s">
        <v>380</v>
      </c>
      <c r="C242" s="99"/>
      <c r="D242" s="99"/>
      <c r="E242" s="99"/>
      <c r="F242" s="99"/>
      <c r="G242" s="100">
        <f t="shared" ref="G242:G248" si="98">SUM(C242:F242)</f>
        <v>0</v>
      </c>
      <c r="H242" s="99"/>
      <c r="I242" s="99"/>
      <c r="J242" s="99"/>
      <c r="K242" s="99"/>
      <c r="L242" s="97"/>
      <c r="M242" s="101"/>
      <c r="N242" s="105">
        <f t="shared" si="97"/>
        <v>0</v>
      </c>
      <c r="P242" s="108"/>
      <c r="Q242" s="108"/>
      <c r="S242" s="108"/>
      <c r="T242" s="108"/>
      <c r="U242" s="109"/>
    </row>
    <row r="243" spans="1:21" s="96" customFormat="1" outlineLevel="1" x14ac:dyDescent="0.2">
      <c r="A243" s="104" t="s">
        <v>381</v>
      </c>
      <c r="B243" s="102" t="s">
        <v>382</v>
      </c>
      <c r="C243" s="99"/>
      <c r="D243" s="99"/>
      <c r="E243" s="99"/>
      <c r="F243" s="99"/>
      <c r="G243" s="100">
        <f t="shared" si="98"/>
        <v>0</v>
      </c>
      <c r="H243" s="99"/>
      <c r="I243" s="99"/>
      <c r="J243" s="99"/>
      <c r="K243" s="99"/>
      <c r="L243" s="97"/>
      <c r="M243" s="101"/>
      <c r="N243" s="105">
        <f t="shared" si="97"/>
        <v>0</v>
      </c>
      <c r="P243" s="108"/>
    </row>
    <row r="244" spans="1:21" s="96" customFormat="1" outlineLevel="1" x14ac:dyDescent="0.2">
      <c r="A244" s="104" t="s">
        <v>383</v>
      </c>
      <c r="B244" s="102" t="s">
        <v>384</v>
      </c>
      <c r="C244" s="99"/>
      <c r="D244" s="99"/>
      <c r="E244" s="99"/>
      <c r="F244" s="99"/>
      <c r="G244" s="100">
        <f t="shared" si="98"/>
        <v>0</v>
      </c>
      <c r="H244" s="99"/>
      <c r="I244" s="99"/>
      <c r="J244" s="99"/>
      <c r="K244" s="99"/>
      <c r="L244" s="97"/>
      <c r="M244" s="101"/>
      <c r="N244" s="105">
        <f t="shared" si="97"/>
        <v>0</v>
      </c>
      <c r="P244" s="108"/>
      <c r="Q244" s="108"/>
      <c r="S244" s="108"/>
      <c r="T244" s="108"/>
      <c r="U244" s="109"/>
    </row>
    <row r="245" spans="1:21" s="96" customFormat="1" outlineLevel="1" x14ac:dyDescent="0.2">
      <c r="A245" s="104" t="s">
        <v>385</v>
      </c>
      <c r="B245" s="102" t="s">
        <v>386</v>
      </c>
      <c r="C245" s="99"/>
      <c r="D245" s="99"/>
      <c r="E245" s="99"/>
      <c r="F245" s="99"/>
      <c r="G245" s="100">
        <f t="shared" si="98"/>
        <v>0</v>
      </c>
      <c r="H245" s="99"/>
      <c r="I245" s="99"/>
      <c r="J245" s="99"/>
      <c r="K245" s="99"/>
      <c r="L245" s="97"/>
      <c r="M245" s="101"/>
      <c r="N245" s="105">
        <f t="shared" si="97"/>
        <v>0</v>
      </c>
      <c r="P245" s="108"/>
    </row>
    <row r="246" spans="1:21" s="96" customFormat="1" outlineLevel="1" x14ac:dyDescent="0.2">
      <c r="A246" s="104" t="s">
        <v>387</v>
      </c>
      <c r="B246" s="102" t="s">
        <v>388</v>
      </c>
      <c r="C246" s="99"/>
      <c r="D246" s="99"/>
      <c r="E246" s="99"/>
      <c r="F246" s="99"/>
      <c r="G246" s="100">
        <f t="shared" si="98"/>
        <v>0</v>
      </c>
      <c r="H246" s="99"/>
      <c r="I246" s="99"/>
      <c r="J246" s="110"/>
      <c r="K246" s="99"/>
      <c r="L246" s="97"/>
      <c r="M246" s="101"/>
      <c r="N246" s="105">
        <f t="shared" si="97"/>
        <v>0</v>
      </c>
      <c r="P246" s="108"/>
      <c r="Q246" s="109"/>
      <c r="S246" s="108"/>
      <c r="T246" s="108"/>
      <c r="U246" s="109"/>
    </row>
    <row r="247" spans="1:21" s="96" customFormat="1" outlineLevel="1" x14ac:dyDescent="0.2">
      <c r="A247" s="104" t="s">
        <v>389</v>
      </c>
      <c r="B247" s="102" t="s">
        <v>390</v>
      </c>
      <c r="C247" s="99"/>
      <c r="D247" s="99"/>
      <c r="E247" s="99"/>
      <c r="F247" s="99"/>
      <c r="G247" s="100">
        <f t="shared" si="98"/>
        <v>0</v>
      </c>
      <c r="H247" s="99"/>
      <c r="I247" s="99"/>
      <c r="J247" s="99"/>
      <c r="K247" s="99"/>
      <c r="L247" s="97"/>
      <c r="M247" s="101"/>
      <c r="N247" s="105">
        <f t="shared" si="97"/>
        <v>0</v>
      </c>
      <c r="P247" s="108"/>
    </row>
    <row r="248" spans="1:21" s="96" customFormat="1" outlineLevel="1" x14ac:dyDescent="0.2">
      <c r="A248" s="104" t="s">
        <v>391</v>
      </c>
      <c r="B248" s="102" t="s">
        <v>47</v>
      </c>
      <c r="C248" s="99"/>
      <c r="D248" s="99"/>
      <c r="E248" s="99"/>
      <c r="F248" s="99"/>
      <c r="G248" s="100">
        <f t="shared" si="98"/>
        <v>0</v>
      </c>
      <c r="H248" s="99"/>
      <c r="I248" s="99"/>
      <c r="J248" s="110"/>
      <c r="K248" s="99"/>
      <c r="L248" s="97"/>
      <c r="M248" s="101"/>
      <c r="N248" s="105">
        <f t="shared" si="97"/>
        <v>0</v>
      </c>
      <c r="P248" s="108"/>
      <c r="Q248" s="109"/>
      <c r="S248" s="108"/>
      <c r="T248" s="108"/>
      <c r="U248" s="109"/>
    </row>
    <row r="249" spans="1:21" s="96" customFormat="1" x14ac:dyDescent="0.2">
      <c r="A249" s="29" t="s">
        <v>356</v>
      </c>
      <c r="B249" s="17" t="s">
        <v>111</v>
      </c>
      <c r="C249" s="23">
        <f t="shared" ref="C249:K249" si="99">C230+SUM(C240:C248)</f>
        <v>0</v>
      </c>
      <c r="D249" s="23">
        <f t="shared" si="99"/>
        <v>0</v>
      </c>
      <c r="E249" s="23">
        <f t="shared" si="99"/>
        <v>0</v>
      </c>
      <c r="F249" s="23">
        <f t="shared" si="99"/>
        <v>0</v>
      </c>
      <c r="G249" s="23">
        <f t="shared" si="99"/>
        <v>0</v>
      </c>
      <c r="H249" s="23">
        <f t="shared" si="99"/>
        <v>0</v>
      </c>
      <c r="I249" s="23">
        <f t="shared" ref="I249" si="100">I230+SUM(I240:I248)</f>
        <v>0</v>
      </c>
      <c r="J249" s="23">
        <f t="shared" si="99"/>
        <v>0</v>
      </c>
      <c r="K249" s="23">
        <f t="shared" si="99"/>
        <v>0</v>
      </c>
      <c r="L249" s="97"/>
      <c r="M249" s="23">
        <f>M230+SUM(M240:M248)</f>
        <v>0</v>
      </c>
      <c r="N249" s="23">
        <f>N230+SUM(N240:N248)</f>
        <v>0</v>
      </c>
      <c r="O249" s="11"/>
      <c r="P249" s="108"/>
      <c r="Q249" s="109"/>
    </row>
    <row r="250" spans="1:21" s="96" customFormat="1" x14ac:dyDescent="0.2">
      <c r="A250" s="48" t="s">
        <v>418</v>
      </c>
      <c r="B250" s="5" t="s">
        <v>419</v>
      </c>
      <c r="C250" s="49">
        <f t="shared" ref="C250:K250" si="101">C134+C157+C173+C184+C195+C206+C215+C229+C249</f>
        <v>0</v>
      </c>
      <c r="D250" s="49">
        <f t="shared" si="101"/>
        <v>0</v>
      </c>
      <c r="E250" s="49">
        <f t="shared" si="101"/>
        <v>0</v>
      </c>
      <c r="F250" s="49">
        <f t="shared" si="101"/>
        <v>0</v>
      </c>
      <c r="G250" s="49">
        <f t="shared" si="101"/>
        <v>0</v>
      </c>
      <c r="H250" s="49">
        <f t="shared" si="101"/>
        <v>0</v>
      </c>
      <c r="I250" s="49">
        <f t="shared" ref="I250" si="102">I134+I157+I173+I184+I195+I206+I215+I229+I249</f>
        <v>0</v>
      </c>
      <c r="J250" s="49">
        <f t="shared" si="101"/>
        <v>0</v>
      </c>
      <c r="K250" s="49">
        <f t="shared" si="101"/>
        <v>0</v>
      </c>
      <c r="L250" s="97"/>
      <c r="M250" s="49">
        <f>M134+M157+M173+M184+M195+M206+M215+M229+M249</f>
        <v>0</v>
      </c>
      <c r="N250" s="49">
        <f>N134+N157+N173+N184+N195+N206+N215+N229+N249</f>
        <v>0</v>
      </c>
      <c r="O250" s="11"/>
      <c r="P250" s="108"/>
      <c r="Q250" s="108"/>
    </row>
    <row r="251" spans="1:21" s="96" customFormat="1" outlineLevel="1" x14ac:dyDescent="0.2">
      <c r="A251" s="104" t="s">
        <v>393</v>
      </c>
      <c r="B251" s="102" t="s">
        <v>77</v>
      </c>
      <c r="C251" s="99"/>
      <c r="D251" s="99"/>
      <c r="E251" s="99"/>
      <c r="F251" s="99"/>
      <c r="G251" s="100">
        <f t="shared" ref="G251:G257" si="103">SUM(C251:F251)</f>
        <v>0</v>
      </c>
      <c r="H251" s="99"/>
      <c r="I251" s="99"/>
      <c r="J251" s="99"/>
      <c r="K251" s="99"/>
      <c r="L251" s="97"/>
      <c r="M251" s="101"/>
      <c r="N251" s="105">
        <f t="shared" ref="N251:N266" si="104">G251+M251</f>
        <v>0</v>
      </c>
      <c r="P251" s="108"/>
    </row>
    <row r="252" spans="1:21" s="96" customFormat="1" outlineLevel="1" x14ac:dyDescent="0.2">
      <c r="A252" s="104" t="s">
        <v>394</v>
      </c>
      <c r="B252" s="102" t="s">
        <v>161</v>
      </c>
      <c r="C252" s="99"/>
      <c r="D252" s="99"/>
      <c r="E252" s="99"/>
      <c r="F252" s="99"/>
      <c r="G252" s="100">
        <f t="shared" si="103"/>
        <v>0</v>
      </c>
      <c r="H252" s="99"/>
      <c r="I252" s="99"/>
      <c r="J252" s="99"/>
      <c r="K252" s="99"/>
      <c r="L252" s="97"/>
      <c r="M252" s="101"/>
      <c r="N252" s="105">
        <f t="shared" si="104"/>
        <v>0</v>
      </c>
      <c r="P252" s="108"/>
    </row>
    <row r="253" spans="1:21" s="96" customFormat="1" outlineLevel="1" x14ac:dyDescent="0.2">
      <c r="A253" s="104" t="s">
        <v>395</v>
      </c>
      <c r="B253" s="102" t="s">
        <v>163</v>
      </c>
      <c r="C253" s="99"/>
      <c r="D253" s="99"/>
      <c r="E253" s="99"/>
      <c r="F253" s="99"/>
      <c r="G253" s="100">
        <f t="shared" si="103"/>
        <v>0</v>
      </c>
      <c r="H253" s="99"/>
      <c r="I253" s="99"/>
      <c r="J253" s="110"/>
      <c r="K253" s="99"/>
      <c r="L253" s="97"/>
      <c r="M253" s="101"/>
      <c r="N253" s="105">
        <f t="shared" si="104"/>
        <v>0</v>
      </c>
      <c r="P253" s="108"/>
      <c r="Q253" s="109"/>
      <c r="S253" s="108"/>
      <c r="T253" s="108"/>
      <c r="U253" s="109"/>
    </row>
    <row r="254" spans="1:21" s="96" customFormat="1" outlineLevel="1" x14ac:dyDescent="0.2">
      <c r="A254" s="104" t="s">
        <v>396</v>
      </c>
      <c r="B254" s="102" t="s">
        <v>165</v>
      </c>
      <c r="C254" s="99"/>
      <c r="D254" s="99"/>
      <c r="E254" s="99"/>
      <c r="F254" s="99"/>
      <c r="G254" s="100">
        <f t="shared" si="103"/>
        <v>0</v>
      </c>
      <c r="H254" s="99"/>
      <c r="I254" s="99"/>
      <c r="J254" s="99"/>
      <c r="K254" s="99"/>
      <c r="L254" s="97"/>
      <c r="M254" s="101"/>
      <c r="N254" s="105">
        <f t="shared" si="104"/>
        <v>0</v>
      </c>
      <c r="P254" s="108"/>
      <c r="Q254" s="109"/>
      <c r="S254" s="108"/>
      <c r="T254" s="108"/>
      <c r="U254" s="109"/>
    </row>
    <row r="255" spans="1:21" s="96" customFormat="1" outlineLevel="1" x14ac:dyDescent="0.2">
      <c r="A255" s="104" t="s">
        <v>397</v>
      </c>
      <c r="B255" s="102" t="s">
        <v>167</v>
      </c>
      <c r="C255" s="99"/>
      <c r="D255" s="99"/>
      <c r="E255" s="99"/>
      <c r="F255" s="99"/>
      <c r="G255" s="100">
        <f t="shared" si="103"/>
        <v>0</v>
      </c>
      <c r="H255" s="99"/>
      <c r="I255" s="99"/>
      <c r="J255" s="99"/>
      <c r="K255" s="99"/>
      <c r="L255" s="97"/>
      <c r="M255" s="101"/>
      <c r="N255" s="105">
        <f t="shared" si="104"/>
        <v>0</v>
      </c>
      <c r="P255" s="108"/>
    </row>
    <row r="256" spans="1:21" s="96" customFormat="1" outlineLevel="1" x14ac:dyDescent="0.2">
      <c r="A256" s="104" t="s">
        <v>398</v>
      </c>
      <c r="B256" s="102" t="s">
        <v>169</v>
      </c>
      <c r="C256" s="99"/>
      <c r="D256" s="99"/>
      <c r="E256" s="99"/>
      <c r="F256" s="99"/>
      <c r="G256" s="100">
        <f t="shared" si="103"/>
        <v>0</v>
      </c>
      <c r="H256" s="99"/>
      <c r="I256" s="99"/>
      <c r="J256" s="99"/>
      <c r="K256" s="99"/>
      <c r="L256" s="97"/>
      <c r="M256" s="101"/>
      <c r="N256" s="105">
        <f t="shared" si="104"/>
        <v>0</v>
      </c>
      <c r="P256" s="108"/>
    </row>
    <row r="257" spans="1:17" s="19" customFormat="1" outlineLevel="1" x14ac:dyDescent="0.2">
      <c r="A257" s="30" t="s">
        <v>399</v>
      </c>
      <c r="B257" s="103" t="s">
        <v>172</v>
      </c>
      <c r="C257" s="25"/>
      <c r="D257" s="25"/>
      <c r="E257" s="25"/>
      <c r="F257" s="25"/>
      <c r="G257" s="26">
        <f t="shared" si="103"/>
        <v>0</v>
      </c>
      <c r="H257" s="25"/>
      <c r="I257" s="25"/>
      <c r="J257" s="25"/>
      <c r="K257" s="25"/>
      <c r="L257" s="43"/>
      <c r="M257" s="27"/>
      <c r="N257" s="33">
        <f t="shared" si="104"/>
        <v>0</v>
      </c>
      <c r="P257" s="108"/>
    </row>
    <row r="258" spans="1:17" s="19" customFormat="1" outlineLevel="1" x14ac:dyDescent="0.2">
      <c r="A258" s="30" t="s">
        <v>400</v>
      </c>
      <c r="B258" s="103" t="s">
        <v>176</v>
      </c>
      <c r="C258" s="25"/>
      <c r="D258" s="25"/>
      <c r="E258" s="25"/>
      <c r="F258" s="25"/>
      <c r="G258" s="26">
        <f t="shared" ref="G258:G266" si="105">SUM(C258:F258)</f>
        <v>0</v>
      </c>
      <c r="H258" s="25"/>
      <c r="I258" s="25"/>
      <c r="J258" s="25"/>
      <c r="K258" s="25"/>
      <c r="L258" s="43"/>
      <c r="M258" s="27"/>
      <c r="N258" s="33">
        <f t="shared" si="104"/>
        <v>0</v>
      </c>
      <c r="P258" s="108"/>
    </row>
    <row r="259" spans="1:17" s="19" customFormat="1" outlineLevel="1" x14ac:dyDescent="0.2">
      <c r="A259" s="30" t="s">
        <v>401</v>
      </c>
      <c r="B259" s="103" t="s">
        <v>402</v>
      </c>
      <c r="C259" s="25"/>
      <c r="D259" s="25"/>
      <c r="E259" s="25"/>
      <c r="F259" s="25"/>
      <c r="G259" s="26">
        <f t="shared" si="105"/>
        <v>0</v>
      </c>
      <c r="H259" s="25"/>
      <c r="I259" s="25"/>
      <c r="J259" s="25"/>
      <c r="K259" s="25"/>
      <c r="L259" s="43"/>
      <c r="M259" s="27"/>
      <c r="N259" s="33">
        <f t="shared" si="104"/>
        <v>0</v>
      </c>
      <c r="P259" s="108"/>
    </row>
    <row r="260" spans="1:17" s="19" customFormat="1" outlineLevel="1" x14ac:dyDescent="0.2">
      <c r="A260" s="30" t="s">
        <v>403</v>
      </c>
      <c r="B260" s="103" t="s">
        <v>573</v>
      </c>
      <c r="C260" s="25"/>
      <c r="D260" s="25"/>
      <c r="E260" s="25"/>
      <c r="F260" s="25"/>
      <c r="G260" s="26">
        <f t="shared" si="105"/>
        <v>0</v>
      </c>
      <c r="H260" s="25"/>
      <c r="I260" s="25"/>
      <c r="J260" s="25"/>
      <c r="K260" s="25"/>
      <c r="L260" s="43"/>
      <c r="M260" s="27"/>
      <c r="N260" s="33">
        <f t="shared" si="104"/>
        <v>0</v>
      </c>
      <c r="P260" s="108"/>
    </row>
    <row r="261" spans="1:17" s="19" customFormat="1" outlineLevel="1" x14ac:dyDescent="0.2">
      <c r="A261" s="30" t="s">
        <v>404</v>
      </c>
      <c r="B261" s="103" t="s">
        <v>405</v>
      </c>
      <c r="C261" s="25"/>
      <c r="D261" s="25"/>
      <c r="E261" s="25"/>
      <c r="F261" s="25"/>
      <c r="G261" s="26">
        <f t="shared" si="105"/>
        <v>0</v>
      </c>
      <c r="H261" s="25"/>
      <c r="I261" s="25"/>
      <c r="J261" s="25"/>
      <c r="K261" s="25"/>
      <c r="L261" s="43"/>
      <c r="M261" s="27"/>
      <c r="N261" s="33">
        <f t="shared" si="104"/>
        <v>0</v>
      </c>
      <c r="P261" s="108"/>
    </row>
    <row r="262" spans="1:17" s="19" customFormat="1" outlineLevel="1" x14ac:dyDescent="0.2">
      <c r="A262" s="30" t="s">
        <v>406</v>
      </c>
      <c r="B262" s="103" t="s">
        <v>407</v>
      </c>
      <c r="C262" s="25"/>
      <c r="D262" s="25"/>
      <c r="E262" s="25"/>
      <c r="F262" s="25"/>
      <c r="G262" s="26">
        <f t="shared" si="105"/>
        <v>0</v>
      </c>
      <c r="H262" s="25"/>
      <c r="I262" s="25"/>
      <c r="J262" s="25"/>
      <c r="K262" s="25"/>
      <c r="L262" s="43"/>
      <c r="M262" s="27"/>
      <c r="N262" s="33">
        <f t="shared" si="104"/>
        <v>0</v>
      </c>
      <c r="P262" s="108"/>
    </row>
    <row r="263" spans="1:17" s="19" customFormat="1" outlineLevel="1" x14ac:dyDescent="0.2">
      <c r="A263" s="30" t="s">
        <v>408</v>
      </c>
      <c r="B263" s="103" t="s">
        <v>409</v>
      </c>
      <c r="C263" s="25"/>
      <c r="D263" s="25"/>
      <c r="E263" s="25"/>
      <c r="F263" s="25"/>
      <c r="G263" s="26">
        <f t="shared" si="105"/>
        <v>0</v>
      </c>
      <c r="H263" s="25"/>
      <c r="I263" s="25"/>
      <c r="J263" s="25"/>
      <c r="K263" s="25"/>
      <c r="L263" s="43"/>
      <c r="M263" s="27"/>
      <c r="N263" s="33">
        <f t="shared" si="104"/>
        <v>0</v>
      </c>
      <c r="P263" s="108"/>
    </row>
    <row r="264" spans="1:17" s="19" customFormat="1" outlineLevel="1" x14ac:dyDescent="0.2">
      <c r="A264" s="30" t="s">
        <v>411</v>
      </c>
      <c r="B264" s="103" t="s">
        <v>412</v>
      </c>
      <c r="C264" s="25"/>
      <c r="D264" s="25"/>
      <c r="E264" s="25"/>
      <c r="F264" s="25"/>
      <c r="G264" s="26">
        <f t="shared" si="105"/>
        <v>0</v>
      </c>
      <c r="H264" s="25"/>
      <c r="I264" s="25"/>
      <c r="J264" s="25"/>
      <c r="K264" s="25"/>
      <c r="L264" s="43"/>
      <c r="M264" s="27"/>
      <c r="N264" s="33">
        <f t="shared" si="104"/>
        <v>0</v>
      </c>
      <c r="P264" s="108"/>
    </row>
    <row r="265" spans="1:17" s="19" customFormat="1" outlineLevel="1" x14ac:dyDescent="0.2">
      <c r="A265" s="30" t="s">
        <v>413</v>
      </c>
      <c r="B265" s="103" t="s">
        <v>179</v>
      </c>
      <c r="C265" s="25"/>
      <c r="D265" s="25"/>
      <c r="E265" s="25"/>
      <c r="F265" s="25"/>
      <c r="G265" s="26">
        <f t="shared" si="105"/>
        <v>0</v>
      </c>
      <c r="H265" s="25"/>
      <c r="I265" s="25"/>
      <c r="J265" s="25"/>
      <c r="K265" s="25"/>
      <c r="L265" s="43"/>
      <c r="M265" s="27"/>
      <c r="N265" s="33">
        <f t="shared" si="104"/>
        <v>0</v>
      </c>
      <c r="P265" s="108"/>
    </row>
    <row r="266" spans="1:17" s="19" customFormat="1" outlineLevel="1" x14ac:dyDescent="0.2">
      <c r="A266" s="30" t="s">
        <v>414</v>
      </c>
      <c r="B266" s="103" t="s">
        <v>415</v>
      </c>
      <c r="C266" s="25"/>
      <c r="D266" s="25"/>
      <c r="E266" s="25"/>
      <c r="F266" s="25"/>
      <c r="G266" s="26">
        <f t="shared" si="105"/>
        <v>0</v>
      </c>
      <c r="H266" s="25"/>
      <c r="I266" s="25"/>
      <c r="J266" s="25"/>
      <c r="K266" s="25"/>
      <c r="L266" s="43"/>
      <c r="M266" s="27"/>
      <c r="N266" s="33">
        <f t="shared" si="104"/>
        <v>0</v>
      </c>
      <c r="P266" s="108"/>
    </row>
    <row r="267" spans="1:17" s="96" customFormat="1" outlineLevel="1" x14ac:dyDescent="0.2">
      <c r="A267" s="104" t="s">
        <v>410</v>
      </c>
      <c r="B267" s="102" t="s">
        <v>180</v>
      </c>
      <c r="C267" s="99">
        <f t="shared" ref="C267:K267" si="106">SUM(C257:C266)</f>
        <v>0</v>
      </c>
      <c r="D267" s="99">
        <f t="shared" si="106"/>
        <v>0</v>
      </c>
      <c r="E267" s="99">
        <f t="shared" si="106"/>
        <v>0</v>
      </c>
      <c r="F267" s="99">
        <f t="shared" si="106"/>
        <v>0</v>
      </c>
      <c r="G267" s="100">
        <f t="shared" si="106"/>
        <v>0</v>
      </c>
      <c r="H267" s="99">
        <f t="shared" si="106"/>
        <v>0</v>
      </c>
      <c r="I267" s="99">
        <f t="shared" ref="I267" si="107">SUM(I257:I266)</f>
        <v>0</v>
      </c>
      <c r="J267" s="99">
        <f t="shared" si="106"/>
        <v>0</v>
      </c>
      <c r="K267" s="99">
        <f t="shared" si="106"/>
        <v>0</v>
      </c>
      <c r="L267" s="43"/>
      <c r="M267" s="99">
        <f>SUM(M257:M266)</f>
        <v>0</v>
      </c>
      <c r="N267" s="105">
        <f>SUM(N257:N266)</f>
        <v>0</v>
      </c>
      <c r="P267" s="108"/>
    </row>
    <row r="268" spans="1:17" s="96" customFormat="1" outlineLevel="1" x14ac:dyDescent="0.2">
      <c r="A268" s="104" t="s">
        <v>416</v>
      </c>
      <c r="B268" s="102" t="s">
        <v>182</v>
      </c>
      <c r="C268" s="99"/>
      <c r="D268" s="99"/>
      <c r="E268" s="99"/>
      <c r="F268" s="99"/>
      <c r="G268" s="100">
        <f>SUM(C268:F268)</f>
        <v>0</v>
      </c>
      <c r="H268" s="99"/>
      <c r="I268" s="99"/>
      <c r="J268" s="99"/>
      <c r="K268" s="99"/>
      <c r="L268" s="97"/>
      <c r="M268" s="101"/>
      <c r="N268" s="105">
        <f>G268+M268</f>
        <v>0</v>
      </c>
      <c r="P268" s="108"/>
    </row>
    <row r="269" spans="1:17" s="96" customFormat="1" outlineLevel="1" x14ac:dyDescent="0.2">
      <c r="A269" s="104" t="s">
        <v>417</v>
      </c>
      <c r="B269" s="102" t="s">
        <v>47</v>
      </c>
      <c r="C269" s="99"/>
      <c r="D269" s="99"/>
      <c r="E269" s="99"/>
      <c r="F269" s="99"/>
      <c r="G269" s="100">
        <f>SUM(C269:F269)</f>
        <v>0</v>
      </c>
      <c r="H269" s="99"/>
      <c r="I269" s="99"/>
      <c r="J269" s="99"/>
      <c r="K269" s="99"/>
      <c r="L269" s="97"/>
      <c r="M269" s="101"/>
      <c r="N269" s="105">
        <f>G269+M269</f>
        <v>0</v>
      </c>
      <c r="P269" s="108"/>
    </row>
    <row r="270" spans="1:17" s="96" customFormat="1" x14ac:dyDescent="0.2">
      <c r="A270" s="48" t="s">
        <v>392</v>
      </c>
      <c r="B270" s="5" t="s">
        <v>185</v>
      </c>
      <c r="C270" s="49">
        <f t="shared" ref="C270:K270" si="108">SUM(C251:C256)+SUM(C267:C269)</f>
        <v>0</v>
      </c>
      <c r="D270" s="49">
        <f t="shared" si="108"/>
        <v>0</v>
      </c>
      <c r="E270" s="49">
        <f t="shared" si="108"/>
        <v>0</v>
      </c>
      <c r="F270" s="49">
        <f t="shared" si="108"/>
        <v>0</v>
      </c>
      <c r="G270" s="49">
        <f t="shared" si="108"/>
        <v>0</v>
      </c>
      <c r="H270" s="49">
        <f t="shared" si="108"/>
        <v>0</v>
      </c>
      <c r="I270" s="49">
        <f t="shared" ref="I270" si="109">SUM(I251:I256)+SUM(I267:I269)</f>
        <v>0</v>
      </c>
      <c r="J270" s="49">
        <f t="shared" si="108"/>
        <v>0</v>
      </c>
      <c r="K270" s="49">
        <f t="shared" si="108"/>
        <v>0</v>
      </c>
      <c r="L270" s="43"/>
      <c r="M270" s="49">
        <f>SUM(M251:M256)+SUM(M267:M269)</f>
        <v>0</v>
      </c>
      <c r="N270" s="49">
        <f>SUM(N251:N256)+SUM(N267:N269)</f>
        <v>0</v>
      </c>
      <c r="O270" s="11"/>
      <c r="P270" s="108"/>
    </row>
    <row r="271" spans="1:17" s="96" customFormat="1" ht="6" customHeight="1" thickBot="1" x14ac:dyDescent="0.25">
      <c r="A271" s="50"/>
      <c r="B271" s="39"/>
      <c r="C271" s="31"/>
      <c r="D271" s="32"/>
      <c r="E271" s="32"/>
      <c r="F271" s="32"/>
      <c r="G271" s="82"/>
      <c r="H271" s="32"/>
      <c r="I271" s="32"/>
      <c r="J271" s="32"/>
      <c r="K271" s="32"/>
      <c r="L271" s="97"/>
      <c r="M271" s="32"/>
      <c r="N271" s="83"/>
      <c r="O271" s="11"/>
      <c r="P271" s="108"/>
    </row>
    <row r="272" spans="1:17" s="96" customFormat="1" ht="20.25" customHeight="1" thickTop="1" thickBot="1" x14ac:dyDescent="0.25">
      <c r="A272" s="66" t="s">
        <v>10</v>
      </c>
      <c r="B272" s="67" t="s">
        <v>421</v>
      </c>
      <c r="C272" s="68">
        <f t="shared" ref="C272:K272" si="110">C250+C270</f>
        <v>0</v>
      </c>
      <c r="D272" s="68">
        <f t="shared" si="110"/>
        <v>0</v>
      </c>
      <c r="E272" s="68">
        <f t="shared" si="110"/>
        <v>0</v>
      </c>
      <c r="F272" s="86">
        <f t="shared" si="110"/>
        <v>0</v>
      </c>
      <c r="G272" s="85">
        <f t="shared" si="110"/>
        <v>0</v>
      </c>
      <c r="H272" s="87">
        <f t="shared" si="110"/>
        <v>0</v>
      </c>
      <c r="I272" s="87">
        <f t="shared" ref="I272" si="111">I250+I270</f>
        <v>0</v>
      </c>
      <c r="J272" s="68">
        <f t="shared" si="110"/>
        <v>0</v>
      </c>
      <c r="K272" s="68">
        <f t="shared" si="110"/>
        <v>0</v>
      </c>
      <c r="L272" s="43"/>
      <c r="M272" s="86">
        <f>M250+M270</f>
        <v>0</v>
      </c>
      <c r="N272" s="85">
        <f>N250+N270</f>
        <v>0</v>
      </c>
      <c r="O272" s="11"/>
      <c r="P272" s="108"/>
      <c r="Q272" s="109"/>
    </row>
    <row r="273" spans="1:16" s="96" customFormat="1" ht="13.5" outlineLevel="1" thickTop="1" x14ac:dyDescent="0.2">
      <c r="A273" s="104" t="s">
        <v>759</v>
      </c>
      <c r="B273" s="102" t="s">
        <v>77</v>
      </c>
      <c r="C273" s="98"/>
      <c r="D273" s="99"/>
      <c r="E273" s="99"/>
      <c r="F273" s="99"/>
      <c r="G273" s="100">
        <f>SUM(C273:F273)</f>
        <v>0</v>
      </c>
      <c r="H273" s="99"/>
      <c r="I273" s="99"/>
      <c r="J273" s="99"/>
      <c r="K273" s="99"/>
      <c r="L273" s="97"/>
      <c r="M273" s="101"/>
      <c r="N273" s="105">
        <f>G273+M273</f>
        <v>0</v>
      </c>
      <c r="P273" s="108"/>
    </row>
    <row r="274" spans="1:16" s="96" customFormat="1" outlineLevel="1" x14ac:dyDescent="0.2">
      <c r="A274" s="104" t="s">
        <v>422</v>
      </c>
      <c r="B274" s="102" t="s">
        <v>191</v>
      </c>
      <c r="C274" s="98"/>
      <c r="D274" s="99"/>
      <c r="E274" s="99"/>
      <c r="F274" s="99"/>
      <c r="G274" s="100">
        <f>SUM(C274:F274)</f>
        <v>0</v>
      </c>
      <c r="H274" s="99"/>
      <c r="I274" s="99"/>
      <c r="J274" s="99"/>
      <c r="K274" s="99"/>
      <c r="L274" s="97"/>
      <c r="M274" s="101"/>
      <c r="N274" s="105">
        <f>G274+M274</f>
        <v>0</v>
      </c>
      <c r="P274" s="108"/>
    </row>
    <row r="275" spans="1:16" s="96" customFormat="1" outlineLevel="1" x14ac:dyDescent="0.2">
      <c r="A275" s="104" t="s">
        <v>423</v>
      </c>
      <c r="B275" s="102" t="s">
        <v>47</v>
      </c>
      <c r="C275" s="98"/>
      <c r="D275" s="99"/>
      <c r="E275" s="99"/>
      <c r="F275" s="99"/>
      <c r="G275" s="100">
        <f>SUM(C275:F275)</f>
        <v>0</v>
      </c>
      <c r="H275" s="99"/>
      <c r="I275" s="99"/>
      <c r="J275" s="99"/>
      <c r="K275" s="99"/>
      <c r="L275" s="97"/>
      <c r="M275" s="101"/>
      <c r="N275" s="105">
        <f>G275+M275</f>
        <v>0</v>
      </c>
      <c r="P275" s="108"/>
    </row>
    <row r="276" spans="1:16" s="96" customFormat="1" x14ac:dyDescent="0.2">
      <c r="A276" s="29" t="s">
        <v>424</v>
      </c>
      <c r="B276" s="17" t="s">
        <v>209</v>
      </c>
      <c r="C276" s="23">
        <f t="shared" ref="C276:K276" si="112">SUM(C273:C275)</f>
        <v>0</v>
      </c>
      <c r="D276" s="23">
        <f t="shared" si="112"/>
        <v>0</v>
      </c>
      <c r="E276" s="23">
        <f t="shared" si="112"/>
        <v>0</v>
      </c>
      <c r="F276" s="23">
        <f t="shared" si="112"/>
        <v>0</v>
      </c>
      <c r="G276" s="23">
        <f t="shared" si="112"/>
        <v>0</v>
      </c>
      <c r="H276" s="23">
        <f t="shared" si="112"/>
        <v>0</v>
      </c>
      <c r="I276" s="23">
        <f t="shared" ref="I276" si="113">SUM(I273:I275)</f>
        <v>0</v>
      </c>
      <c r="J276" s="23">
        <f t="shared" si="112"/>
        <v>0</v>
      </c>
      <c r="K276" s="23">
        <f t="shared" si="112"/>
        <v>0</v>
      </c>
      <c r="L276" s="42"/>
      <c r="M276" s="23">
        <f>SUM(M273:M275)</f>
        <v>0</v>
      </c>
      <c r="N276" s="23">
        <f>SUM(N273:N275)</f>
        <v>0</v>
      </c>
      <c r="O276" s="11"/>
      <c r="P276" s="108"/>
    </row>
    <row r="277" spans="1:16" s="96" customFormat="1" outlineLevel="1" x14ac:dyDescent="0.2">
      <c r="A277" s="104" t="s">
        <v>425</v>
      </c>
      <c r="B277" s="102" t="s">
        <v>478</v>
      </c>
      <c r="C277" s="99"/>
      <c r="D277" s="99"/>
      <c r="E277" s="99"/>
      <c r="F277" s="99"/>
      <c r="G277" s="100">
        <f>SUM(C277:F277)</f>
        <v>0</v>
      </c>
      <c r="H277" s="99"/>
      <c r="I277" s="99"/>
      <c r="J277" s="99"/>
      <c r="K277" s="99"/>
      <c r="L277" s="97"/>
      <c r="M277" s="101"/>
      <c r="N277" s="105">
        <f>G277+M277</f>
        <v>0</v>
      </c>
      <c r="P277" s="108"/>
    </row>
    <row r="278" spans="1:16" s="96" customFormat="1" outlineLevel="1" x14ac:dyDescent="0.2">
      <c r="A278" s="104" t="s">
        <v>426</v>
      </c>
      <c r="B278" s="102" t="s">
        <v>47</v>
      </c>
      <c r="C278" s="99"/>
      <c r="D278" s="99"/>
      <c r="E278" s="99"/>
      <c r="F278" s="99"/>
      <c r="G278" s="100">
        <f>SUM(C278:F278)</f>
        <v>0</v>
      </c>
      <c r="H278" s="99"/>
      <c r="I278" s="99"/>
      <c r="J278" s="99"/>
      <c r="K278" s="99"/>
      <c r="L278" s="97"/>
      <c r="M278" s="101"/>
      <c r="N278" s="105">
        <f>G278+M278</f>
        <v>0</v>
      </c>
      <c r="P278" s="108"/>
    </row>
    <row r="279" spans="1:16" s="96" customFormat="1" x14ac:dyDescent="0.2">
      <c r="A279" s="29" t="s">
        <v>427</v>
      </c>
      <c r="B279" s="17" t="s">
        <v>231</v>
      </c>
      <c r="C279" s="23">
        <f>SUM(C277:C278)</f>
        <v>0</v>
      </c>
      <c r="D279" s="23">
        <f>SUM(D277:D278)</f>
        <v>0</v>
      </c>
      <c r="E279" s="23">
        <f t="shared" ref="E279:N279" si="114">SUM(E277:E278)</f>
        <v>0</v>
      </c>
      <c r="F279" s="23">
        <f t="shared" si="114"/>
        <v>0</v>
      </c>
      <c r="G279" s="23">
        <f t="shared" si="114"/>
        <v>0</v>
      </c>
      <c r="H279" s="23">
        <f t="shared" si="114"/>
        <v>0</v>
      </c>
      <c r="I279" s="23">
        <f t="shared" ref="I279" si="115">SUM(I277:I278)</f>
        <v>0</v>
      </c>
      <c r="J279" s="23">
        <f t="shared" si="114"/>
        <v>0</v>
      </c>
      <c r="K279" s="23">
        <f t="shared" si="114"/>
        <v>0</v>
      </c>
      <c r="L279" s="42"/>
      <c r="M279" s="23">
        <f t="shared" si="114"/>
        <v>0</v>
      </c>
      <c r="N279" s="23">
        <f t="shared" si="114"/>
        <v>0</v>
      </c>
      <c r="O279" s="11"/>
      <c r="P279" s="108"/>
    </row>
    <row r="280" spans="1:16" s="96" customFormat="1" outlineLevel="1" x14ac:dyDescent="0.2">
      <c r="A280" s="104" t="s">
        <v>428</v>
      </c>
      <c r="B280" s="102" t="s">
        <v>267</v>
      </c>
      <c r="C280" s="99"/>
      <c r="D280" s="99"/>
      <c r="E280" s="99"/>
      <c r="F280" s="99"/>
      <c r="G280" s="100">
        <f t="shared" ref="G280:G285" si="116">SUM(C280:F280)</f>
        <v>0</v>
      </c>
      <c r="H280" s="99"/>
      <c r="I280" s="99"/>
      <c r="J280" s="99"/>
      <c r="K280" s="99"/>
      <c r="L280" s="97"/>
      <c r="M280" s="101"/>
      <c r="N280" s="105">
        <f t="shared" ref="N280:N285" si="117">G280+M280</f>
        <v>0</v>
      </c>
      <c r="P280" s="108"/>
    </row>
    <row r="281" spans="1:16" s="96" customFormat="1" outlineLevel="1" x14ac:dyDescent="0.2">
      <c r="A281" s="104" t="s">
        <v>429</v>
      </c>
      <c r="B281" s="102" t="s">
        <v>430</v>
      </c>
      <c r="C281" s="99"/>
      <c r="D281" s="99"/>
      <c r="E281" s="99"/>
      <c r="F281" s="99"/>
      <c r="G281" s="100">
        <f t="shared" si="116"/>
        <v>0</v>
      </c>
      <c r="H281" s="99"/>
      <c r="I281" s="99"/>
      <c r="J281" s="99"/>
      <c r="K281" s="99"/>
      <c r="L281" s="97"/>
      <c r="M281" s="101"/>
      <c r="N281" s="105">
        <f t="shared" si="117"/>
        <v>0</v>
      </c>
      <c r="P281" s="108"/>
    </row>
    <row r="282" spans="1:16" s="96" customFormat="1" outlineLevel="1" x14ac:dyDescent="0.2">
      <c r="A282" s="104" t="s">
        <v>431</v>
      </c>
      <c r="B282" s="102" t="s">
        <v>432</v>
      </c>
      <c r="C282" s="99"/>
      <c r="D282" s="99"/>
      <c r="E282" s="99"/>
      <c r="F282" s="99"/>
      <c r="G282" s="100">
        <f t="shared" si="116"/>
        <v>0</v>
      </c>
      <c r="H282" s="99"/>
      <c r="I282" s="99"/>
      <c r="J282" s="99"/>
      <c r="K282" s="99"/>
      <c r="L282" s="97"/>
      <c r="M282" s="101"/>
      <c r="N282" s="105">
        <f t="shared" si="117"/>
        <v>0</v>
      </c>
      <c r="P282" s="108"/>
    </row>
    <row r="283" spans="1:16" s="96" customFormat="1" outlineLevel="1" x14ac:dyDescent="0.2">
      <c r="A283" s="104" t="s">
        <v>433</v>
      </c>
      <c r="B283" s="102" t="s">
        <v>434</v>
      </c>
      <c r="C283" s="99"/>
      <c r="D283" s="99"/>
      <c r="E283" s="99"/>
      <c r="F283" s="99"/>
      <c r="G283" s="100">
        <f t="shared" si="116"/>
        <v>0</v>
      </c>
      <c r="H283" s="99"/>
      <c r="I283" s="99"/>
      <c r="J283" s="99"/>
      <c r="K283" s="99"/>
      <c r="L283" s="97"/>
      <c r="M283" s="101"/>
      <c r="N283" s="105">
        <f t="shared" si="117"/>
        <v>0</v>
      </c>
      <c r="P283" s="108"/>
    </row>
    <row r="284" spans="1:16" s="96" customFormat="1" outlineLevel="1" x14ac:dyDescent="0.2">
      <c r="A284" s="104" t="s">
        <v>435</v>
      </c>
      <c r="B284" s="102" t="s">
        <v>275</v>
      </c>
      <c r="C284" s="99"/>
      <c r="D284" s="99"/>
      <c r="E284" s="99"/>
      <c r="F284" s="99"/>
      <c r="G284" s="100">
        <f t="shared" si="116"/>
        <v>0</v>
      </c>
      <c r="H284" s="99"/>
      <c r="I284" s="99"/>
      <c r="J284" s="99"/>
      <c r="K284" s="99"/>
      <c r="L284" s="97"/>
      <c r="M284" s="101"/>
      <c r="N284" s="105">
        <f t="shared" si="117"/>
        <v>0</v>
      </c>
      <c r="P284" s="108"/>
    </row>
    <row r="285" spans="1:16" s="96" customFormat="1" outlineLevel="1" x14ac:dyDescent="0.2">
      <c r="A285" s="104" t="s">
        <v>436</v>
      </c>
      <c r="B285" s="102" t="s">
        <v>47</v>
      </c>
      <c r="C285" s="99"/>
      <c r="D285" s="99"/>
      <c r="E285" s="99"/>
      <c r="F285" s="99"/>
      <c r="G285" s="100">
        <f t="shared" si="116"/>
        <v>0</v>
      </c>
      <c r="H285" s="99"/>
      <c r="I285" s="99"/>
      <c r="J285" s="99"/>
      <c r="K285" s="99"/>
      <c r="L285" s="97"/>
      <c r="M285" s="101"/>
      <c r="N285" s="105">
        <f t="shared" si="117"/>
        <v>0</v>
      </c>
      <c r="P285" s="108"/>
    </row>
    <row r="286" spans="1:16" s="96" customFormat="1" x14ac:dyDescent="0.2">
      <c r="A286" s="29" t="s">
        <v>439</v>
      </c>
      <c r="B286" s="17" t="s">
        <v>101</v>
      </c>
      <c r="C286" s="23">
        <f t="shared" ref="C286:K286" si="118">SUM(C280:C285)</f>
        <v>0</v>
      </c>
      <c r="D286" s="23">
        <f t="shared" si="118"/>
        <v>0</v>
      </c>
      <c r="E286" s="23">
        <f t="shared" si="118"/>
        <v>0</v>
      </c>
      <c r="F286" s="23">
        <f t="shared" si="118"/>
        <v>0</v>
      </c>
      <c r="G286" s="23">
        <f t="shared" si="118"/>
        <v>0</v>
      </c>
      <c r="H286" s="23">
        <f t="shared" si="118"/>
        <v>0</v>
      </c>
      <c r="I286" s="23">
        <f t="shared" ref="I286" si="119">SUM(I280:I285)</f>
        <v>0</v>
      </c>
      <c r="J286" s="23">
        <f t="shared" si="118"/>
        <v>0</v>
      </c>
      <c r="K286" s="23">
        <f t="shared" si="118"/>
        <v>0</v>
      </c>
      <c r="L286" s="42"/>
      <c r="M286" s="23">
        <f>SUM(M280:M285)</f>
        <v>0</v>
      </c>
      <c r="N286" s="23">
        <f>SUM(N280:N285)</f>
        <v>0</v>
      </c>
      <c r="O286" s="11"/>
      <c r="P286" s="108"/>
    </row>
    <row r="287" spans="1:16" s="96" customFormat="1" outlineLevel="1" x14ac:dyDescent="0.2">
      <c r="A287" s="104" t="s">
        <v>441</v>
      </c>
      <c r="B287" s="102" t="s">
        <v>442</v>
      </c>
      <c r="C287" s="99"/>
      <c r="D287" s="99"/>
      <c r="E287" s="99"/>
      <c r="F287" s="99"/>
      <c r="G287" s="100">
        <f>SUM(C287:F287)</f>
        <v>0</v>
      </c>
      <c r="H287" s="99"/>
      <c r="I287" s="99"/>
      <c r="J287" s="99"/>
      <c r="K287" s="99"/>
      <c r="L287" s="97"/>
      <c r="M287" s="101"/>
      <c r="N287" s="105">
        <f>G287+M287</f>
        <v>0</v>
      </c>
      <c r="P287" s="108"/>
    </row>
    <row r="288" spans="1:16" s="96" customFormat="1" outlineLevel="1" x14ac:dyDescent="0.2">
      <c r="A288" s="104" t="s">
        <v>440</v>
      </c>
      <c r="B288" s="102" t="s">
        <v>298</v>
      </c>
      <c r="C288" s="99"/>
      <c r="D288" s="99"/>
      <c r="E288" s="99"/>
      <c r="F288" s="99"/>
      <c r="G288" s="100">
        <f>SUM(C288:F288)</f>
        <v>0</v>
      </c>
      <c r="H288" s="99"/>
      <c r="I288" s="99"/>
      <c r="J288" s="99"/>
      <c r="K288" s="99"/>
      <c r="L288" s="97"/>
      <c r="M288" s="101"/>
      <c r="N288" s="105">
        <f>G288+M288</f>
        <v>0</v>
      </c>
      <c r="P288" s="108"/>
    </row>
    <row r="289" spans="1:16" s="96" customFormat="1" outlineLevel="1" x14ac:dyDescent="0.2">
      <c r="A289" s="104" t="s">
        <v>443</v>
      </c>
      <c r="B289" s="102" t="s">
        <v>47</v>
      </c>
      <c r="C289" s="99"/>
      <c r="D289" s="99"/>
      <c r="E289" s="99"/>
      <c r="F289" s="99"/>
      <c r="G289" s="100">
        <f>SUM(C289:F289)</f>
        <v>0</v>
      </c>
      <c r="H289" s="99"/>
      <c r="I289" s="99"/>
      <c r="J289" s="99"/>
      <c r="K289" s="99"/>
      <c r="L289" s="97"/>
      <c r="M289" s="101"/>
      <c r="N289" s="105">
        <f>G289+M289</f>
        <v>0</v>
      </c>
      <c r="P289" s="108"/>
    </row>
    <row r="290" spans="1:16" s="96" customFormat="1" x14ac:dyDescent="0.2">
      <c r="A290" s="29" t="s">
        <v>437</v>
      </c>
      <c r="B290" s="17" t="s">
        <v>438</v>
      </c>
      <c r="C290" s="23">
        <f t="shared" ref="C290:K290" si="120">SUM(C287:C289)</f>
        <v>0</v>
      </c>
      <c r="D290" s="23">
        <f t="shared" si="120"/>
        <v>0</v>
      </c>
      <c r="E290" s="23">
        <f t="shared" si="120"/>
        <v>0</v>
      </c>
      <c r="F290" s="23">
        <f t="shared" si="120"/>
        <v>0</v>
      </c>
      <c r="G290" s="23">
        <f t="shared" si="120"/>
        <v>0</v>
      </c>
      <c r="H290" s="23">
        <f t="shared" si="120"/>
        <v>0</v>
      </c>
      <c r="I290" s="23">
        <f t="shared" ref="I290" si="121">SUM(I287:I289)</f>
        <v>0</v>
      </c>
      <c r="J290" s="23">
        <f t="shared" si="120"/>
        <v>0</v>
      </c>
      <c r="K290" s="23">
        <f t="shared" si="120"/>
        <v>0</v>
      </c>
      <c r="L290" s="42"/>
      <c r="M290" s="23">
        <f>SUM(M287:M289)</f>
        <v>0</v>
      </c>
      <c r="N290" s="23">
        <f>SUM(N287:N289)</f>
        <v>0</v>
      </c>
      <c r="O290" s="11"/>
      <c r="P290" s="108"/>
    </row>
    <row r="291" spans="1:16" s="96" customFormat="1" outlineLevel="1" x14ac:dyDescent="0.2">
      <c r="A291" s="104" t="s">
        <v>444</v>
      </c>
      <c r="B291" s="102" t="s">
        <v>303</v>
      </c>
      <c r="C291" s="99"/>
      <c r="D291" s="99"/>
      <c r="E291" s="99"/>
      <c r="F291" s="99"/>
      <c r="G291" s="100">
        <f>SUM(C291:F291)</f>
        <v>0</v>
      </c>
      <c r="H291" s="99"/>
      <c r="I291" s="99"/>
      <c r="J291" s="99"/>
      <c r="K291" s="99"/>
      <c r="L291" s="97"/>
      <c r="M291" s="101"/>
      <c r="N291" s="105">
        <f>G291+M291</f>
        <v>0</v>
      </c>
      <c r="P291" s="108"/>
    </row>
    <row r="292" spans="1:16" s="96" customFormat="1" outlineLevel="1" x14ac:dyDescent="0.2">
      <c r="A292" s="104" t="s">
        <v>445</v>
      </c>
      <c r="B292" s="102" t="s">
        <v>305</v>
      </c>
      <c r="C292" s="99"/>
      <c r="D292" s="99"/>
      <c r="E292" s="99"/>
      <c r="F292" s="99"/>
      <c r="G292" s="100">
        <f>SUM(C292:F292)</f>
        <v>0</v>
      </c>
      <c r="H292" s="99"/>
      <c r="I292" s="99"/>
      <c r="J292" s="99"/>
      <c r="K292" s="99"/>
      <c r="L292" s="97"/>
      <c r="M292" s="101"/>
      <c r="N292" s="105">
        <f>G292+M292</f>
        <v>0</v>
      </c>
      <c r="P292" s="108"/>
    </row>
    <row r="293" spans="1:16" s="96" customFormat="1" outlineLevel="1" x14ac:dyDescent="0.2">
      <c r="A293" s="104" t="s">
        <v>446</v>
      </c>
      <c r="B293" s="102" t="s">
        <v>447</v>
      </c>
      <c r="C293" s="99"/>
      <c r="D293" s="99"/>
      <c r="E293" s="99"/>
      <c r="F293" s="99"/>
      <c r="G293" s="100">
        <f>SUM(C293:F293)</f>
        <v>0</v>
      </c>
      <c r="H293" s="99"/>
      <c r="I293" s="99"/>
      <c r="J293" s="99"/>
      <c r="K293" s="99"/>
      <c r="L293" s="97"/>
      <c r="M293" s="101"/>
      <c r="N293" s="105">
        <f>G293+M293</f>
        <v>0</v>
      </c>
      <c r="P293" s="108"/>
    </row>
    <row r="294" spans="1:16" s="96" customFormat="1" x14ac:dyDescent="0.2">
      <c r="A294" s="29" t="s">
        <v>448</v>
      </c>
      <c r="B294" s="17" t="s">
        <v>105</v>
      </c>
      <c r="C294" s="23">
        <f t="shared" ref="C294:K294" si="122">SUM(C291:C293)</f>
        <v>0</v>
      </c>
      <c r="D294" s="23">
        <f t="shared" si="122"/>
        <v>0</v>
      </c>
      <c r="E294" s="23">
        <f t="shared" si="122"/>
        <v>0</v>
      </c>
      <c r="F294" s="23">
        <f t="shared" si="122"/>
        <v>0</v>
      </c>
      <c r="G294" s="23">
        <f t="shared" si="122"/>
        <v>0</v>
      </c>
      <c r="H294" s="23">
        <f t="shared" si="122"/>
        <v>0</v>
      </c>
      <c r="I294" s="23">
        <f t="shared" ref="I294" si="123">SUM(I291:I293)</f>
        <v>0</v>
      </c>
      <c r="J294" s="23">
        <f t="shared" si="122"/>
        <v>0</v>
      </c>
      <c r="K294" s="23">
        <f t="shared" si="122"/>
        <v>0</v>
      </c>
      <c r="L294" s="42"/>
      <c r="M294" s="23">
        <f>SUM(M291:M293)</f>
        <v>0</v>
      </c>
      <c r="N294" s="23">
        <f>SUM(N291:N293)</f>
        <v>0</v>
      </c>
      <c r="O294" s="11"/>
      <c r="P294" s="108"/>
    </row>
    <row r="295" spans="1:16" s="96" customFormat="1" outlineLevel="1" x14ac:dyDescent="0.2">
      <c r="A295" s="104" t="s">
        <v>449</v>
      </c>
      <c r="B295" s="102" t="s">
        <v>450</v>
      </c>
      <c r="C295" s="99"/>
      <c r="D295" s="99"/>
      <c r="E295" s="99"/>
      <c r="F295" s="99"/>
      <c r="G295" s="100">
        <f>SUM(C295:F295)</f>
        <v>0</v>
      </c>
      <c r="H295" s="99"/>
      <c r="I295" s="99"/>
      <c r="J295" s="99"/>
      <c r="K295" s="99"/>
      <c r="L295" s="97"/>
      <c r="M295" s="101"/>
      <c r="N295" s="105">
        <f>G295+M295</f>
        <v>0</v>
      </c>
      <c r="P295" s="108"/>
    </row>
    <row r="296" spans="1:16" s="96" customFormat="1" outlineLevel="1" x14ac:dyDescent="0.2">
      <c r="A296" s="104" t="s">
        <v>451</v>
      </c>
      <c r="B296" s="102" t="s">
        <v>47</v>
      </c>
      <c r="C296" s="99"/>
      <c r="D296" s="99"/>
      <c r="E296" s="99"/>
      <c r="F296" s="99"/>
      <c r="G296" s="100">
        <f>SUM(C296:F296)</f>
        <v>0</v>
      </c>
      <c r="H296" s="99"/>
      <c r="I296" s="99"/>
      <c r="J296" s="99"/>
      <c r="K296" s="99"/>
      <c r="L296" s="97"/>
      <c r="M296" s="101"/>
      <c r="N296" s="105">
        <f>G296+M296</f>
        <v>0</v>
      </c>
      <c r="P296" s="108"/>
    </row>
    <row r="297" spans="1:16" s="96" customFormat="1" x14ac:dyDescent="0.2">
      <c r="A297" s="29" t="s">
        <v>452</v>
      </c>
      <c r="B297" s="17" t="s">
        <v>109</v>
      </c>
      <c r="C297" s="23">
        <f t="shared" ref="C297:K297" si="124">SUM(C295:C296)</f>
        <v>0</v>
      </c>
      <c r="D297" s="23">
        <f t="shared" si="124"/>
        <v>0</v>
      </c>
      <c r="E297" s="23">
        <f t="shared" si="124"/>
        <v>0</v>
      </c>
      <c r="F297" s="23">
        <f t="shared" si="124"/>
        <v>0</v>
      </c>
      <c r="G297" s="23">
        <f t="shared" si="124"/>
        <v>0</v>
      </c>
      <c r="H297" s="23">
        <f t="shared" si="124"/>
        <v>0</v>
      </c>
      <c r="I297" s="23">
        <f t="shared" ref="I297" si="125">SUM(I295:I296)</f>
        <v>0</v>
      </c>
      <c r="J297" s="23">
        <f t="shared" si="124"/>
        <v>0</v>
      </c>
      <c r="K297" s="23">
        <f t="shared" si="124"/>
        <v>0</v>
      </c>
      <c r="L297" s="42"/>
      <c r="M297" s="23">
        <f>SUM(M295:M296)</f>
        <v>0</v>
      </c>
      <c r="N297" s="23">
        <f>SUM(N295:N296)</f>
        <v>0</v>
      </c>
      <c r="O297" s="11"/>
      <c r="P297" s="108"/>
    </row>
    <row r="298" spans="1:16" s="96" customFormat="1" outlineLevel="1" x14ac:dyDescent="0.2">
      <c r="A298" s="104" t="s">
        <v>453</v>
      </c>
      <c r="B298" s="102" t="s">
        <v>454</v>
      </c>
      <c r="C298" s="99"/>
      <c r="D298" s="99"/>
      <c r="E298" s="99"/>
      <c r="F298" s="99"/>
      <c r="G298" s="100">
        <f>SUM(C298:F298)</f>
        <v>0</v>
      </c>
      <c r="H298" s="99"/>
      <c r="I298" s="99"/>
      <c r="J298" s="99"/>
      <c r="K298" s="99"/>
      <c r="L298" s="97"/>
      <c r="M298" s="101"/>
      <c r="N298" s="105">
        <f>G298+M298</f>
        <v>0</v>
      </c>
      <c r="P298" s="108"/>
    </row>
    <row r="299" spans="1:16" s="96" customFormat="1" x14ac:dyDescent="0.2">
      <c r="A299" s="29" t="s">
        <v>455</v>
      </c>
      <c r="B299" s="17" t="s">
        <v>111</v>
      </c>
      <c r="C299" s="23">
        <f t="shared" ref="C299:K299" si="126">SUM(C298:C298)</f>
        <v>0</v>
      </c>
      <c r="D299" s="23">
        <f t="shared" si="126"/>
        <v>0</v>
      </c>
      <c r="E299" s="23">
        <f t="shared" si="126"/>
        <v>0</v>
      </c>
      <c r="F299" s="23">
        <f t="shared" si="126"/>
        <v>0</v>
      </c>
      <c r="G299" s="23">
        <f t="shared" si="126"/>
        <v>0</v>
      </c>
      <c r="H299" s="23">
        <f t="shared" si="126"/>
        <v>0</v>
      </c>
      <c r="I299" s="23">
        <f t="shared" ref="I299" si="127">SUM(I298:I298)</f>
        <v>0</v>
      </c>
      <c r="J299" s="23">
        <f t="shared" si="126"/>
        <v>0</v>
      </c>
      <c r="K299" s="23">
        <f t="shared" si="126"/>
        <v>0</v>
      </c>
      <c r="L299" s="97"/>
      <c r="M299" s="23">
        <f>SUM(M298:M298)</f>
        <v>0</v>
      </c>
      <c r="N299" s="23">
        <f>SUM(N298:N298)</f>
        <v>0</v>
      </c>
      <c r="O299" s="11"/>
      <c r="P299" s="108"/>
    </row>
    <row r="300" spans="1:16" s="96" customFormat="1" x14ac:dyDescent="0.2">
      <c r="A300" s="48" t="s">
        <v>456</v>
      </c>
      <c r="B300" s="5" t="s">
        <v>419</v>
      </c>
      <c r="C300" s="49">
        <f t="shared" ref="C300:K300" si="128">C276+C279+C286+C290+C294+C297+C299</f>
        <v>0</v>
      </c>
      <c r="D300" s="49">
        <f t="shared" si="128"/>
        <v>0</v>
      </c>
      <c r="E300" s="49">
        <f t="shared" si="128"/>
        <v>0</v>
      </c>
      <c r="F300" s="49">
        <f t="shared" si="128"/>
        <v>0</v>
      </c>
      <c r="G300" s="49">
        <f t="shared" si="128"/>
        <v>0</v>
      </c>
      <c r="H300" s="49">
        <f t="shared" si="128"/>
        <v>0</v>
      </c>
      <c r="I300" s="49">
        <f t="shared" ref="I300" si="129">I276+I279+I286+I290+I294+I297+I299</f>
        <v>0</v>
      </c>
      <c r="J300" s="49">
        <f t="shared" si="128"/>
        <v>0</v>
      </c>
      <c r="K300" s="49">
        <f t="shared" si="128"/>
        <v>0</v>
      </c>
      <c r="L300" s="97"/>
      <c r="M300" s="49">
        <f>M276+M279+M286+M290+M294+M297+M299</f>
        <v>0</v>
      </c>
      <c r="N300" s="49">
        <f>N276+N279+N286+N290+N294+N297+N299</f>
        <v>0</v>
      </c>
      <c r="O300" s="11"/>
      <c r="P300" s="108"/>
    </row>
    <row r="301" spans="1:16" s="96" customFormat="1" outlineLevel="1" x14ac:dyDescent="0.2">
      <c r="A301" s="50"/>
      <c r="B301" s="39"/>
      <c r="C301" s="32"/>
      <c r="D301" s="32"/>
      <c r="E301" s="32"/>
      <c r="F301" s="32"/>
      <c r="G301" s="100"/>
      <c r="H301" s="32"/>
      <c r="I301" s="32"/>
      <c r="J301" s="32"/>
      <c r="K301" s="32"/>
      <c r="L301" s="97"/>
      <c r="M301" s="32"/>
      <c r="N301" s="105"/>
      <c r="O301" s="11"/>
      <c r="P301" s="108"/>
    </row>
    <row r="302" spans="1:16" s="96" customFormat="1" outlineLevel="1" x14ac:dyDescent="0.2">
      <c r="A302" s="104" t="s">
        <v>457</v>
      </c>
      <c r="B302" s="102" t="s">
        <v>161</v>
      </c>
      <c r="C302" s="99"/>
      <c r="D302" s="99"/>
      <c r="E302" s="99"/>
      <c r="F302" s="99"/>
      <c r="G302" s="100">
        <f t="shared" ref="G302:G307" si="130">SUM(C302:F302)</f>
        <v>0</v>
      </c>
      <c r="H302" s="99"/>
      <c r="I302" s="99"/>
      <c r="J302" s="99"/>
      <c r="K302" s="99"/>
      <c r="L302" s="97"/>
      <c r="M302" s="101"/>
      <c r="N302" s="105">
        <f t="shared" ref="N302:N307" si="131">G302+M302</f>
        <v>0</v>
      </c>
      <c r="P302" s="108"/>
    </row>
    <row r="303" spans="1:16" s="96" customFormat="1" outlineLevel="1" x14ac:dyDescent="0.2">
      <c r="A303" s="104" t="s">
        <v>458</v>
      </c>
      <c r="B303" s="102" t="s">
        <v>163</v>
      </c>
      <c r="C303" s="99"/>
      <c r="D303" s="99"/>
      <c r="E303" s="99"/>
      <c r="F303" s="99"/>
      <c r="G303" s="100">
        <f t="shared" si="130"/>
        <v>0</v>
      </c>
      <c r="H303" s="99"/>
      <c r="I303" s="99"/>
      <c r="J303" s="99"/>
      <c r="K303" s="99"/>
      <c r="L303" s="97"/>
      <c r="M303" s="101"/>
      <c r="N303" s="105">
        <f t="shared" si="131"/>
        <v>0</v>
      </c>
      <c r="P303" s="108"/>
    </row>
    <row r="304" spans="1:16" s="96" customFormat="1" outlineLevel="1" x14ac:dyDescent="0.2">
      <c r="A304" s="104" t="s">
        <v>459</v>
      </c>
      <c r="B304" s="102" t="s">
        <v>165</v>
      </c>
      <c r="C304" s="99"/>
      <c r="D304" s="99"/>
      <c r="E304" s="99"/>
      <c r="F304" s="99"/>
      <c r="G304" s="100">
        <f t="shared" si="130"/>
        <v>0</v>
      </c>
      <c r="H304" s="99"/>
      <c r="I304" s="99"/>
      <c r="J304" s="99"/>
      <c r="K304" s="99"/>
      <c r="L304" s="97"/>
      <c r="M304" s="101"/>
      <c r="N304" s="105">
        <f t="shared" si="131"/>
        <v>0</v>
      </c>
      <c r="P304" s="108"/>
    </row>
    <row r="305" spans="1:16" s="96" customFormat="1" outlineLevel="1" x14ac:dyDescent="0.2">
      <c r="A305" s="104" t="s">
        <v>460</v>
      </c>
      <c r="B305" s="102" t="s">
        <v>167</v>
      </c>
      <c r="C305" s="99"/>
      <c r="D305" s="99"/>
      <c r="E305" s="99"/>
      <c r="F305" s="99"/>
      <c r="G305" s="100">
        <f t="shared" si="130"/>
        <v>0</v>
      </c>
      <c r="H305" s="99"/>
      <c r="I305" s="99"/>
      <c r="J305" s="99"/>
      <c r="K305" s="99"/>
      <c r="L305" s="97"/>
      <c r="M305" s="101"/>
      <c r="N305" s="105">
        <f t="shared" si="131"/>
        <v>0</v>
      </c>
      <c r="P305" s="108"/>
    </row>
    <row r="306" spans="1:16" s="96" customFormat="1" outlineLevel="1" x14ac:dyDescent="0.2">
      <c r="A306" s="104" t="s">
        <v>461</v>
      </c>
      <c r="B306" s="102" t="s">
        <v>169</v>
      </c>
      <c r="C306" s="99"/>
      <c r="D306" s="99"/>
      <c r="E306" s="99"/>
      <c r="F306" s="99"/>
      <c r="G306" s="100">
        <f t="shared" si="130"/>
        <v>0</v>
      </c>
      <c r="H306" s="99"/>
      <c r="I306" s="99"/>
      <c r="J306" s="99"/>
      <c r="K306" s="99"/>
      <c r="L306" s="97"/>
      <c r="M306" s="101"/>
      <c r="N306" s="105">
        <f t="shared" si="131"/>
        <v>0</v>
      </c>
      <c r="P306" s="108"/>
    </row>
    <row r="307" spans="1:16" s="96" customFormat="1" outlineLevel="1" x14ac:dyDescent="0.2">
      <c r="A307" s="104" t="s">
        <v>462</v>
      </c>
      <c r="B307" s="102" t="s">
        <v>180</v>
      </c>
      <c r="C307" s="99"/>
      <c r="D307" s="99"/>
      <c r="E307" s="99"/>
      <c r="F307" s="99"/>
      <c r="G307" s="100">
        <f t="shared" si="130"/>
        <v>0</v>
      </c>
      <c r="H307" s="99"/>
      <c r="I307" s="99"/>
      <c r="J307" s="99"/>
      <c r="K307" s="99"/>
      <c r="L307" s="97"/>
      <c r="M307" s="101"/>
      <c r="N307" s="105">
        <f t="shared" si="131"/>
        <v>0</v>
      </c>
      <c r="P307" s="108"/>
    </row>
    <row r="308" spans="1:16" s="96" customFormat="1" x14ac:dyDescent="0.2">
      <c r="A308" s="48" t="s">
        <v>463</v>
      </c>
      <c r="B308" s="5" t="s">
        <v>185</v>
      </c>
      <c r="C308" s="49">
        <f>SUM(C302:C307)</f>
        <v>0</v>
      </c>
      <c r="D308" s="49">
        <f>SUM(D302:D307)</f>
        <v>0</v>
      </c>
      <c r="E308" s="49">
        <f t="shared" ref="E308:N308" si="132">SUM(E302:E307)</f>
        <v>0</v>
      </c>
      <c r="F308" s="49">
        <f t="shared" si="132"/>
        <v>0</v>
      </c>
      <c r="G308" s="49">
        <f t="shared" si="132"/>
        <v>0</v>
      </c>
      <c r="H308" s="49">
        <f t="shared" si="132"/>
        <v>0</v>
      </c>
      <c r="I308" s="49">
        <f t="shared" ref="I308" si="133">SUM(I302:I307)</f>
        <v>0</v>
      </c>
      <c r="J308" s="49">
        <f t="shared" si="132"/>
        <v>0</v>
      </c>
      <c r="K308" s="49">
        <f t="shared" si="132"/>
        <v>0</v>
      </c>
      <c r="L308" s="97"/>
      <c r="M308" s="49">
        <f t="shared" si="132"/>
        <v>0</v>
      </c>
      <c r="N308" s="49">
        <f t="shared" si="132"/>
        <v>0</v>
      </c>
      <c r="O308" s="11"/>
      <c r="P308" s="108"/>
    </row>
    <row r="309" spans="1:16" s="96" customFormat="1" ht="13.5" thickBot="1" x14ac:dyDescent="0.25">
      <c r="A309" s="104"/>
      <c r="B309" s="102"/>
      <c r="C309" s="98"/>
      <c r="D309" s="22"/>
      <c r="E309" s="99"/>
      <c r="F309" s="99"/>
      <c r="G309" s="82"/>
      <c r="H309" s="99"/>
      <c r="I309" s="99"/>
      <c r="J309" s="99"/>
      <c r="K309" s="99"/>
      <c r="L309" s="97"/>
      <c r="M309" s="101"/>
      <c r="N309" s="83"/>
      <c r="P309" s="108"/>
    </row>
    <row r="310" spans="1:16" s="96" customFormat="1" ht="20.25" customHeight="1" thickTop="1" thickBot="1" x14ac:dyDescent="0.25">
      <c r="A310" s="66" t="s">
        <v>16</v>
      </c>
      <c r="B310" s="67" t="s">
        <v>464</v>
      </c>
      <c r="C310" s="68">
        <f t="shared" ref="C310:K310" si="134">C300+C308</f>
        <v>0</v>
      </c>
      <c r="D310" s="68">
        <f t="shared" si="134"/>
        <v>0</v>
      </c>
      <c r="E310" s="68">
        <f t="shared" si="134"/>
        <v>0</v>
      </c>
      <c r="F310" s="86">
        <f t="shared" si="134"/>
        <v>0</v>
      </c>
      <c r="G310" s="85">
        <f t="shared" si="134"/>
        <v>0</v>
      </c>
      <c r="H310" s="87">
        <f t="shared" si="134"/>
        <v>0</v>
      </c>
      <c r="I310" s="87">
        <f t="shared" ref="I310" si="135">I300+I308</f>
        <v>0</v>
      </c>
      <c r="J310" s="68">
        <f t="shared" si="134"/>
        <v>0</v>
      </c>
      <c r="K310" s="68">
        <f t="shared" si="134"/>
        <v>0</v>
      </c>
      <c r="L310" s="97"/>
      <c r="M310" s="86">
        <f>M300+M308</f>
        <v>0</v>
      </c>
      <c r="N310" s="85">
        <f>N300+N308</f>
        <v>0</v>
      </c>
      <c r="O310" s="11"/>
      <c r="P310" s="108"/>
    </row>
    <row r="311" spans="1:16" s="21" customFormat="1" ht="6" customHeight="1" thickTop="1" x14ac:dyDescent="0.2">
      <c r="A311" s="53"/>
      <c r="B311" s="54"/>
      <c r="C311" s="55"/>
      <c r="D311" s="56"/>
      <c r="E311" s="97"/>
      <c r="F311" s="97"/>
      <c r="G311" s="97"/>
      <c r="H311" s="97"/>
      <c r="I311" s="97"/>
      <c r="J311" s="97"/>
      <c r="K311" s="126"/>
      <c r="L311" s="97"/>
      <c r="M311" s="97"/>
      <c r="N311" s="97"/>
      <c r="P311" s="108"/>
    </row>
    <row r="312" spans="1:16" s="96" customFormat="1" outlineLevel="1" x14ac:dyDescent="0.2">
      <c r="A312" s="51" t="s">
        <v>465</v>
      </c>
      <c r="B312" s="52" t="s">
        <v>77</v>
      </c>
      <c r="C312" s="98"/>
      <c r="D312" s="99"/>
      <c r="E312" s="99"/>
      <c r="F312" s="99"/>
      <c r="G312" s="100">
        <f>SUM(C312:F312)</f>
        <v>0</v>
      </c>
      <c r="H312" s="99"/>
      <c r="I312" s="99"/>
      <c r="J312" s="99"/>
      <c r="K312" s="99"/>
      <c r="L312" s="97"/>
      <c r="M312" s="101"/>
      <c r="N312" s="105">
        <f t="shared" ref="N312:N318" si="136">G312+M312</f>
        <v>0</v>
      </c>
      <c r="P312" s="108"/>
    </row>
    <row r="313" spans="1:16" s="96" customFormat="1" outlineLevel="1" x14ac:dyDescent="0.2">
      <c r="A313" s="104" t="s">
        <v>466</v>
      </c>
      <c r="B313" s="102" t="s">
        <v>56</v>
      </c>
      <c r="C313" s="98"/>
      <c r="D313" s="99"/>
      <c r="E313" s="99"/>
      <c r="F313" s="99"/>
      <c r="G313" s="100">
        <f t="shared" ref="G313:G318" si="137">SUM(C313:F313)</f>
        <v>0</v>
      </c>
      <c r="H313" s="99"/>
      <c r="I313" s="99"/>
      <c r="J313" s="99"/>
      <c r="K313" s="99"/>
      <c r="L313" s="97"/>
      <c r="M313" s="101"/>
      <c r="N313" s="105">
        <f t="shared" si="136"/>
        <v>0</v>
      </c>
      <c r="P313" s="108"/>
    </row>
    <row r="314" spans="1:16" s="96" customFormat="1" outlineLevel="1" x14ac:dyDescent="0.2">
      <c r="A314" s="104" t="s">
        <v>467</v>
      </c>
      <c r="B314" s="102" t="s">
        <v>468</v>
      </c>
      <c r="C314" s="98"/>
      <c r="D314" s="99"/>
      <c r="E314" s="99"/>
      <c r="F314" s="99"/>
      <c r="G314" s="100">
        <f t="shared" si="137"/>
        <v>0</v>
      </c>
      <c r="H314" s="99"/>
      <c r="I314" s="99"/>
      <c r="J314" s="99"/>
      <c r="K314" s="99"/>
      <c r="L314" s="97"/>
      <c r="M314" s="101"/>
      <c r="N314" s="105">
        <f t="shared" si="136"/>
        <v>0</v>
      </c>
      <c r="P314" s="108"/>
    </row>
    <row r="315" spans="1:16" s="96" customFormat="1" outlineLevel="1" x14ac:dyDescent="0.2">
      <c r="A315" s="104" t="s">
        <v>469</v>
      </c>
      <c r="B315" s="102" t="s">
        <v>470</v>
      </c>
      <c r="C315" s="98"/>
      <c r="D315" s="99"/>
      <c r="E315" s="99"/>
      <c r="F315" s="99"/>
      <c r="G315" s="100">
        <f t="shared" si="137"/>
        <v>0</v>
      </c>
      <c r="H315" s="99"/>
      <c r="I315" s="99"/>
      <c r="J315" s="99"/>
      <c r="K315" s="99"/>
      <c r="L315" s="97"/>
      <c r="M315" s="101"/>
      <c r="N315" s="105">
        <f t="shared" si="136"/>
        <v>0</v>
      </c>
      <c r="P315" s="108"/>
    </row>
    <row r="316" spans="1:16" s="96" customFormat="1" outlineLevel="1" x14ac:dyDescent="0.2">
      <c r="A316" s="104" t="s">
        <v>471</v>
      </c>
      <c r="B316" s="102" t="s">
        <v>472</v>
      </c>
      <c r="C316" s="98"/>
      <c r="D316" s="99"/>
      <c r="E316" s="99"/>
      <c r="F316" s="99"/>
      <c r="G316" s="100">
        <f t="shared" si="137"/>
        <v>0</v>
      </c>
      <c r="H316" s="99"/>
      <c r="I316" s="99"/>
      <c r="J316" s="99"/>
      <c r="K316" s="99"/>
      <c r="L316" s="97"/>
      <c r="M316" s="101"/>
      <c r="N316" s="105">
        <f t="shared" si="136"/>
        <v>0</v>
      </c>
      <c r="P316" s="108"/>
    </row>
    <row r="317" spans="1:16" s="96" customFormat="1" outlineLevel="1" x14ac:dyDescent="0.2">
      <c r="A317" s="104" t="s">
        <v>473</v>
      </c>
      <c r="B317" s="102" t="s">
        <v>474</v>
      </c>
      <c r="C317" s="98"/>
      <c r="D317" s="99"/>
      <c r="E317" s="99"/>
      <c r="F317" s="99"/>
      <c r="G317" s="100">
        <f t="shared" si="137"/>
        <v>0</v>
      </c>
      <c r="H317" s="99"/>
      <c r="I317" s="99"/>
      <c r="J317" s="99"/>
      <c r="K317" s="99"/>
      <c r="L317" s="97"/>
      <c r="M317" s="101"/>
      <c r="N317" s="105">
        <f t="shared" si="136"/>
        <v>0</v>
      </c>
      <c r="P317" s="108"/>
    </row>
    <row r="318" spans="1:16" s="96" customFormat="1" outlineLevel="1" x14ac:dyDescent="0.2">
      <c r="A318" s="104" t="s">
        <v>475</v>
      </c>
      <c r="B318" s="102" t="s">
        <v>47</v>
      </c>
      <c r="C318" s="98"/>
      <c r="D318" s="99"/>
      <c r="E318" s="99"/>
      <c r="F318" s="99"/>
      <c r="G318" s="100">
        <f t="shared" si="137"/>
        <v>0</v>
      </c>
      <c r="H318" s="99"/>
      <c r="I318" s="99"/>
      <c r="J318" s="99"/>
      <c r="K318" s="99"/>
      <c r="L318" s="97"/>
      <c r="M318" s="101"/>
      <c r="N318" s="105">
        <f t="shared" si="136"/>
        <v>0</v>
      </c>
      <c r="P318" s="108"/>
    </row>
    <row r="319" spans="1:16" s="96" customFormat="1" x14ac:dyDescent="0.2">
      <c r="A319" s="29" t="s">
        <v>476</v>
      </c>
      <c r="B319" s="17" t="s">
        <v>26</v>
      </c>
      <c r="C319" s="158">
        <f t="shared" ref="C319:K319" si="138">SUM(C312:C318)</f>
        <v>0</v>
      </c>
      <c r="D319" s="23">
        <f t="shared" si="138"/>
        <v>0</v>
      </c>
      <c r="E319" s="23">
        <f t="shared" si="138"/>
        <v>0</v>
      </c>
      <c r="F319" s="23">
        <f t="shared" si="138"/>
        <v>0</v>
      </c>
      <c r="G319" s="23">
        <f t="shared" si="138"/>
        <v>0</v>
      </c>
      <c r="H319" s="23">
        <f t="shared" si="138"/>
        <v>0</v>
      </c>
      <c r="I319" s="23">
        <f t="shared" ref="I319" si="139">SUM(I312:I318)</f>
        <v>0</v>
      </c>
      <c r="J319" s="23">
        <f t="shared" si="138"/>
        <v>0</v>
      </c>
      <c r="K319" s="23">
        <f t="shared" si="138"/>
        <v>0</v>
      </c>
      <c r="L319" s="42"/>
      <c r="M319" s="23">
        <f>SUM(M312:M318)</f>
        <v>0</v>
      </c>
      <c r="N319" s="23">
        <f>SUM(N312:N318)</f>
        <v>0</v>
      </c>
      <c r="O319" s="11"/>
      <c r="P319" s="108"/>
    </row>
    <row r="320" spans="1:16" s="96" customFormat="1" outlineLevel="1" x14ac:dyDescent="0.2">
      <c r="A320" s="104" t="s">
        <v>19</v>
      </c>
      <c r="B320" s="102" t="s">
        <v>77</v>
      </c>
      <c r="C320" s="159"/>
      <c r="D320" s="99"/>
      <c r="E320" s="99"/>
      <c r="F320" s="99"/>
      <c r="G320" s="100">
        <f>SUM(C320:F320)</f>
        <v>0</v>
      </c>
      <c r="H320" s="99"/>
      <c r="I320" s="99"/>
      <c r="J320" s="99"/>
      <c r="K320" s="99"/>
      <c r="L320" s="97"/>
      <c r="M320" s="101"/>
      <c r="N320" s="105">
        <f t="shared" ref="N320:N326" si="140">G320+M320</f>
        <v>0</v>
      </c>
      <c r="P320" s="108"/>
    </row>
    <row r="321" spans="1:21" s="96" customFormat="1" outlineLevel="1" x14ac:dyDescent="0.2">
      <c r="A321" s="104" t="s">
        <v>477</v>
      </c>
      <c r="B321" s="102" t="s">
        <v>478</v>
      </c>
      <c r="C321" s="159"/>
      <c r="D321" s="99"/>
      <c r="E321" s="99"/>
      <c r="F321" s="99"/>
      <c r="G321" s="100">
        <f t="shared" ref="G321:G326" si="141">SUM(C321:F321)</f>
        <v>0</v>
      </c>
      <c r="H321" s="99"/>
      <c r="I321" s="99"/>
      <c r="J321" s="99"/>
      <c r="K321" s="99"/>
      <c r="L321" s="97"/>
      <c r="M321" s="101"/>
      <c r="N321" s="105">
        <f t="shared" si="140"/>
        <v>0</v>
      </c>
      <c r="P321" s="108"/>
    </row>
    <row r="322" spans="1:21" s="96" customFormat="1" outlineLevel="1" x14ac:dyDescent="0.2">
      <c r="A322" s="104" t="s">
        <v>479</v>
      </c>
      <c r="B322" s="102" t="s">
        <v>482</v>
      </c>
      <c r="C322" s="159"/>
      <c r="D322" s="99"/>
      <c r="E322" s="99"/>
      <c r="F322" s="99"/>
      <c r="G322" s="100">
        <f t="shared" si="141"/>
        <v>0</v>
      </c>
      <c r="H322" s="99"/>
      <c r="I322" s="99"/>
      <c r="J322" s="99"/>
      <c r="K322" s="99"/>
      <c r="L322" s="97"/>
      <c r="M322" s="101"/>
      <c r="N322" s="105">
        <f t="shared" si="140"/>
        <v>0</v>
      </c>
      <c r="P322" s="108"/>
    </row>
    <row r="323" spans="1:21" s="96" customFormat="1" outlineLevel="1" x14ac:dyDescent="0.2">
      <c r="A323" s="104" t="s">
        <v>480</v>
      </c>
      <c r="B323" s="102" t="s">
        <v>481</v>
      </c>
      <c r="C323" s="159"/>
      <c r="D323" s="99"/>
      <c r="E323" s="99"/>
      <c r="F323" s="99"/>
      <c r="G323" s="100">
        <f t="shared" si="141"/>
        <v>0</v>
      </c>
      <c r="H323" s="99"/>
      <c r="I323" s="99"/>
      <c r="J323" s="99"/>
      <c r="K323" s="99"/>
      <c r="L323" s="97"/>
      <c r="M323" s="101"/>
      <c r="N323" s="105">
        <f t="shared" si="140"/>
        <v>0</v>
      </c>
      <c r="P323" s="108"/>
    </row>
    <row r="324" spans="1:21" s="96" customFormat="1" outlineLevel="1" x14ac:dyDescent="0.2">
      <c r="A324" s="104" t="s">
        <v>483</v>
      </c>
      <c r="B324" s="102" t="s">
        <v>109</v>
      </c>
      <c r="C324" s="159"/>
      <c r="D324" s="99"/>
      <c r="E324" s="99"/>
      <c r="F324" s="99"/>
      <c r="G324" s="100">
        <f t="shared" si="141"/>
        <v>0</v>
      </c>
      <c r="H324" s="99"/>
      <c r="I324" s="99"/>
      <c r="J324" s="99"/>
      <c r="K324" s="99"/>
      <c r="L324" s="97"/>
      <c r="M324" s="101"/>
      <c r="N324" s="105">
        <f t="shared" si="140"/>
        <v>0</v>
      </c>
      <c r="P324" s="108"/>
    </row>
    <row r="325" spans="1:21" s="96" customFormat="1" outlineLevel="1" x14ac:dyDescent="0.2">
      <c r="A325" s="104" t="s">
        <v>484</v>
      </c>
      <c r="B325" s="102" t="s">
        <v>111</v>
      </c>
      <c r="C325" s="159"/>
      <c r="D325" s="99"/>
      <c r="E325" s="99"/>
      <c r="F325" s="99"/>
      <c r="G325" s="100">
        <f t="shared" si="141"/>
        <v>0</v>
      </c>
      <c r="H325" s="99"/>
      <c r="I325" s="99"/>
      <c r="J325" s="99"/>
      <c r="K325" s="99"/>
      <c r="L325" s="97"/>
      <c r="M325" s="101"/>
      <c r="N325" s="105">
        <f t="shared" si="140"/>
        <v>0</v>
      </c>
      <c r="P325" s="108"/>
    </row>
    <row r="326" spans="1:21" s="96" customFormat="1" outlineLevel="1" x14ac:dyDescent="0.2">
      <c r="A326" s="104" t="s">
        <v>485</v>
      </c>
      <c r="B326" s="102" t="s">
        <v>47</v>
      </c>
      <c r="C326" s="159"/>
      <c r="D326" s="99"/>
      <c r="E326" s="99"/>
      <c r="F326" s="99"/>
      <c r="G326" s="100">
        <f t="shared" si="141"/>
        <v>0</v>
      </c>
      <c r="H326" s="99"/>
      <c r="I326" s="99"/>
      <c r="J326" s="99"/>
      <c r="K326" s="99"/>
      <c r="L326" s="97"/>
      <c r="M326" s="101"/>
      <c r="N326" s="105">
        <f t="shared" si="140"/>
        <v>0</v>
      </c>
      <c r="P326" s="108"/>
    </row>
    <row r="327" spans="1:21" s="96" customFormat="1" x14ac:dyDescent="0.2">
      <c r="A327" s="29" t="s">
        <v>486</v>
      </c>
      <c r="B327" s="17" t="s">
        <v>487</v>
      </c>
      <c r="C327" s="158">
        <f t="shared" ref="C327:K327" si="142">SUM(C320:C326)</f>
        <v>0</v>
      </c>
      <c r="D327" s="23">
        <f t="shared" si="142"/>
        <v>0</v>
      </c>
      <c r="E327" s="23">
        <f t="shared" si="142"/>
        <v>0</v>
      </c>
      <c r="F327" s="23">
        <f t="shared" si="142"/>
        <v>0</v>
      </c>
      <c r="G327" s="23">
        <f t="shared" si="142"/>
        <v>0</v>
      </c>
      <c r="H327" s="23">
        <f t="shared" si="142"/>
        <v>0</v>
      </c>
      <c r="I327" s="23">
        <f t="shared" ref="I327" si="143">SUM(I320:I326)</f>
        <v>0</v>
      </c>
      <c r="J327" s="23">
        <f t="shared" si="142"/>
        <v>0</v>
      </c>
      <c r="K327" s="23">
        <f t="shared" si="142"/>
        <v>0</v>
      </c>
      <c r="L327" s="42"/>
      <c r="M327" s="23">
        <f>SUM(M320:M326)</f>
        <v>0</v>
      </c>
      <c r="N327" s="23">
        <f>SUM(N320:N326)</f>
        <v>0</v>
      </c>
      <c r="O327" s="11"/>
      <c r="P327" s="108"/>
    </row>
    <row r="328" spans="1:21" s="96" customFormat="1" ht="12.75" customHeight="1" outlineLevel="1" x14ac:dyDescent="0.2">
      <c r="A328" s="104" t="s">
        <v>20</v>
      </c>
      <c r="B328" s="102" t="s">
        <v>77</v>
      </c>
      <c r="C328" s="159"/>
      <c r="D328" s="99"/>
      <c r="E328" s="99"/>
      <c r="F328" s="99"/>
      <c r="G328" s="100">
        <f>SUM(C328:F328)</f>
        <v>0</v>
      </c>
      <c r="H328" s="99"/>
      <c r="I328" s="99"/>
      <c r="J328" s="99"/>
      <c r="K328" s="99"/>
      <c r="L328" s="97"/>
      <c r="M328" s="101"/>
      <c r="N328" s="105">
        <f t="shared" ref="N328:N334" si="144">G328+M328</f>
        <v>0</v>
      </c>
      <c r="P328" s="108"/>
    </row>
    <row r="329" spans="1:21" s="96" customFormat="1" ht="12.75" customHeight="1" outlineLevel="1" x14ac:dyDescent="0.2">
      <c r="A329" s="104" t="s">
        <v>760</v>
      </c>
      <c r="B329" s="102" t="s">
        <v>761</v>
      </c>
      <c r="C329" s="159"/>
      <c r="D329" s="99"/>
      <c r="E329" s="99"/>
      <c r="F329" s="99"/>
      <c r="G329" s="100">
        <f t="shared" ref="G329:G334" si="145">SUM(C329:F329)</f>
        <v>0</v>
      </c>
      <c r="H329" s="99"/>
      <c r="I329" s="99"/>
      <c r="J329" s="110"/>
      <c r="K329" s="99"/>
      <c r="L329" s="97"/>
      <c r="M329" s="101"/>
      <c r="N329" s="105">
        <f t="shared" si="144"/>
        <v>0</v>
      </c>
      <c r="P329" s="108"/>
      <c r="S329" s="108"/>
      <c r="T329" s="108"/>
      <c r="U329" s="109"/>
    </row>
    <row r="330" spans="1:21" s="96" customFormat="1" ht="12.75" customHeight="1" outlineLevel="1" x14ac:dyDescent="0.2">
      <c r="A330" s="104" t="s">
        <v>488</v>
      </c>
      <c r="B330" s="102" t="s">
        <v>489</v>
      </c>
      <c r="C330" s="159"/>
      <c r="D330" s="99"/>
      <c r="E330" s="99"/>
      <c r="F330" s="99"/>
      <c r="G330" s="100">
        <f t="shared" si="145"/>
        <v>0</v>
      </c>
      <c r="H330" s="99"/>
      <c r="I330" s="99"/>
      <c r="J330" s="99"/>
      <c r="K330" s="99"/>
      <c r="L330" s="97"/>
      <c r="M330" s="101"/>
      <c r="N330" s="105">
        <f t="shared" si="144"/>
        <v>0</v>
      </c>
      <c r="P330" s="108"/>
    </row>
    <row r="331" spans="1:21" s="96" customFormat="1" ht="12.75" customHeight="1" outlineLevel="1" x14ac:dyDescent="0.2">
      <c r="A331" s="104" t="s">
        <v>490</v>
      </c>
      <c r="B331" s="102" t="s">
        <v>491</v>
      </c>
      <c r="C331" s="159"/>
      <c r="D331" s="99"/>
      <c r="E331" s="99"/>
      <c r="F331" s="99"/>
      <c r="G331" s="100">
        <f t="shared" si="145"/>
        <v>0</v>
      </c>
      <c r="H331" s="99"/>
      <c r="I331" s="99"/>
      <c r="J331" s="99"/>
      <c r="K331" s="99"/>
      <c r="L331" s="97"/>
      <c r="M331" s="101"/>
      <c r="N331" s="105">
        <f t="shared" si="144"/>
        <v>0</v>
      </c>
      <c r="P331" s="108"/>
    </row>
    <row r="332" spans="1:21" s="96" customFormat="1" ht="12.75" customHeight="1" outlineLevel="1" x14ac:dyDescent="0.2">
      <c r="A332" s="104" t="s">
        <v>492</v>
      </c>
      <c r="B332" s="102" t="s">
        <v>493</v>
      </c>
      <c r="C332" s="159"/>
      <c r="D332" s="99"/>
      <c r="E332" s="99"/>
      <c r="F332" s="99"/>
      <c r="G332" s="100">
        <f t="shared" si="145"/>
        <v>0</v>
      </c>
      <c r="H332" s="99"/>
      <c r="I332" s="99"/>
      <c r="J332" s="99"/>
      <c r="K332" s="99"/>
      <c r="L332" s="97"/>
      <c r="M332" s="101"/>
      <c r="N332" s="105">
        <f t="shared" si="144"/>
        <v>0</v>
      </c>
      <c r="P332" s="108"/>
    </row>
    <row r="333" spans="1:21" s="96" customFormat="1" ht="12.75" customHeight="1" outlineLevel="1" x14ac:dyDescent="0.2">
      <c r="A333" s="104" t="s">
        <v>494</v>
      </c>
      <c r="B333" s="102" t="s">
        <v>495</v>
      </c>
      <c r="C333" s="159"/>
      <c r="D333" s="99"/>
      <c r="E333" s="99"/>
      <c r="F333" s="99"/>
      <c r="G333" s="100">
        <f t="shared" si="145"/>
        <v>0</v>
      </c>
      <c r="H333" s="99"/>
      <c r="I333" s="99"/>
      <c r="J333" s="99"/>
      <c r="K333" s="99"/>
      <c r="L333" s="97"/>
      <c r="M333" s="101"/>
      <c r="N333" s="105">
        <f t="shared" si="144"/>
        <v>0</v>
      </c>
      <c r="P333" s="108"/>
    </row>
    <row r="334" spans="1:21" s="96" customFormat="1" ht="12.75" customHeight="1" outlineLevel="1" x14ac:dyDescent="0.2">
      <c r="A334" s="104" t="s">
        <v>496</v>
      </c>
      <c r="B334" s="102" t="s">
        <v>47</v>
      </c>
      <c r="C334" s="159"/>
      <c r="D334" s="99"/>
      <c r="E334" s="99"/>
      <c r="F334" s="99"/>
      <c r="G334" s="100">
        <f t="shared" si="145"/>
        <v>0</v>
      </c>
      <c r="H334" s="99"/>
      <c r="I334" s="99"/>
      <c r="J334" s="99"/>
      <c r="K334" s="99"/>
      <c r="L334" s="97"/>
      <c r="M334" s="101"/>
      <c r="N334" s="105">
        <f t="shared" si="144"/>
        <v>0</v>
      </c>
      <c r="P334" s="108"/>
    </row>
    <row r="335" spans="1:21" s="96" customFormat="1" ht="12.75" customHeight="1" x14ac:dyDescent="0.2">
      <c r="A335" s="29" t="s">
        <v>497</v>
      </c>
      <c r="B335" s="17" t="s">
        <v>498</v>
      </c>
      <c r="C335" s="158">
        <f t="shared" ref="C335:K335" si="146">SUM(C328:C334)</f>
        <v>0</v>
      </c>
      <c r="D335" s="23">
        <f t="shared" si="146"/>
        <v>0</v>
      </c>
      <c r="E335" s="23">
        <f t="shared" si="146"/>
        <v>0</v>
      </c>
      <c r="F335" s="23">
        <f t="shared" si="146"/>
        <v>0</v>
      </c>
      <c r="G335" s="23">
        <f t="shared" si="146"/>
        <v>0</v>
      </c>
      <c r="H335" s="23">
        <f t="shared" si="146"/>
        <v>0</v>
      </c>
      <c r="I335" s="23">
        <f t="shared" ref="I335" si="147">SUM(I328:I334)</f>
        <v>0</v>
      </c>
      <c r="J335" s="23">
        <f t="shared" si="146"/>
        <v>0</v>
      </c>
      <c r="K335" s="23">
        <f t="shared" si="146"/>
        <v>0</v>
      </c>
      <c r="L335" s="42"/>
      <c r="M335" s="23">
        <f>SUM(M328:M334)</f>
        <v>0</v>
      </c>
      <c r="N335" s="23">
        <f>SUM(N328:N334)</f>
        <v>0</v>
      </c>
      <c r="O335" s="11"/>
      <c r="P335" s="108"/>
    </row>
    <row r="336" spans="1:21" s="96" customFormat="1" ht="12.75" customHeight="1" outlineLevel="1" x14ac:dyDescent="0.2">
      <c r="A336" s="104" t="s">
        <v>499</v>
      </c>
      <c r="B336" s="102" t="s">
        <v>77</v>
      </c>
      <c r="C336" s="159"/>
      <c r="D336" s="99"/>
      <c r="E336" s="99"/>
      <c r="F336" s="99"/>
      <c r="G336" s="100">
        <f t="shared" ref="G336:G341" si="148">SUM(C336:F336)</f>
        <v>0</v>
      </c>
      <c r="H336" s="99"/>
      <c r="I336" s="99"/>
      <c r="J336" s="99"/>
      <c r="K336" s="99"/>
      <c r="L336" s="97"/>
      <c r="M336" s="101"/>
      <c r="N336" s="105">
        <f t="shared" ref="N336:N341" si="149">G336+M336</f>
        <v>0</v>
      </c>
      <c r="P336" s="108"/>
    </row>
    <row r="337" spans="1:16" s="96" customFormat="1" ht="12.75" customHeight="1" outlineLevel="1" x14ac:dyDescent="0.2">
      <c r="A337" s="104" t="s">
        <v>500</v>
      </c>
      <c r="B337" s="102" t="s">
        <v>101</v>
      </c>
      <c r="C337" s="159"/>
      <c r="D337" s="99"/>
      <c r="E337" s="99"/>
      <c r="F337" s="99"/>
      <c r="G337" s="100">
        <f t="shared" si="148"/>
        <v>0</v>
      </c>
      <c r="H337" s="99"/>
      <c r="I337" s="99"/>
      <c r="J337" s="99"/>
      <c r="K337" s="99"/>
      <c r="L337" s="97"/>
      <c r="M337" s="101"/>
      <c r="N337" s="105">
        <f t="shared" si="149"/>
        <v>0</v>
      </c>
      <c r="P337" s="108"/>
    </row>
    <row r="338" spans="1:16" s="96" customFormat="1" ht="12.75" customHeight="1" outlineLevel="1" x14ac:dyDescent="0.2">
      <c r="A338" s="104" t="s">
        <v>501</v>
      </c>
      <c r="B338" s="102" t="s">
        <v>502</v>
      </c>
      <c r="C338" s="159"/>
      <c r="D338" s="99"/>
      <c r="E338" s="99"/>
      <c r="F338" s="99"/>
      <c r="G338" s="100">
        <f t="shared" si="148"/>
        <v>0</v>
      </c>
      <c r="H338" s="99"/>
      <c r="I338" s="99"/>
      <c r="J338" s="99"/>
      <c r="K338" s="99"/>
      <c r="L338" s="97"/>
      <c r="M338" s="101"/>
      <c r="N338" s="105">
        <f t="shared" si="149"/>
        <v>0</v>
      </c>
      <c r="P338" s="108"/>
    </row>
    <row r="339" spans="1:16" s="96" customFormat="1" ht="12.75" customHeight="1" outlineLevel="1" x14ac:dyDescent="0.2">
      <c r="A339" s="104" t="s">
        <v>503</v>
      </c>
      <c r="B339" s="102" t="s">
        <v>105</v>
      </c>
      <c r="C339" s="159"/>
      <c r="D339" s="99"/>
      <c r="E339" s="99"/>
      <c r="F339" s="99"/>
      <c r="G339" s="100">
        <f t="shared" si="148"/>
        <v>0</v>
      </c>
      <c r="H339" s="99"/>
      <c r="I339" s="99"/>
      <c r="J339" s="99"/>
      <c r="K339" s="99"/>
      <c r="L339" s="97"/>
      <c r="M339" s="101"/>
      <c r="N339" s="105">
        <f t="shared" si="149"/>
        <v>0</v>
      </c>
      <c r="P339" s="108"/>
    </row>
    <row r="340" spans="1:16" s="96" customFormat="1" ht="12.75" customHeight="1" outlineLevel="1" x14ac:dyDescent="0.2">
      <c r="A340" s="104" t="s">
        <v>504</v>
      </c>
      <c r="B340" s="102" t="s">
        <v>505</v>
      </c>
      <c r="C340" s="159"/>
      <c r="D340" s="99"/>
      <c r="E340" s="99"/>
      <c r="F340" s="99"/>
      <c r="G340" s="100">
        <f t="shared" si="148"/>
        <v>0</v>
      </c>
      <c r="H340" s="99"/>
      <c r="I340" s="99"/>
      <c r="J340" s="99"/>
      <c r="K340" s="99"/>
      <c r="L340" s="97"/>
      <c r="M340" s="101"/>
      <c r="N340" s="105">
        <f t="shared" si="149"/>
        <v>0</v>
      </c>
      <c r="P340" s="108"/>
    </row>
    <row r="341" spans="1:16" s="96" customFormat="1" ht="12.75" customHeight="1" outlineLevel="1" x14ac:dyDescent="0.2">
      <c r="A341" s="104" t="s">
        <v>506</v>
      </c>
      <c r="B341" s="102" t="s">
        <v>47</v>
      </c>
      <c r="C341" s="159"/>
      <c r="D341" s="99"/>
      <c r="E341" s="99"/>
      <c r="F341" s="99"/>
      <c r="G341" s="100">
        <f t="shared" si="148"/>
        <v>0</v>
      </c>
      <c r="H341" s="99"/>
      <c r="I341" s="99"/>
      <c r="J341" s="99"/>
      <c r="K341" s="99"/>
      <c r="L341" s="97"/>
      <c r="M341" s="101"/>
      <c r="N341" s="105">
        <f t="shared" si="149"/>
        <v>0</v>
      </c>
      <c r="P341" s="108"/>
    </row>
    <row r="342" spans="1:16" s="96" customFormat="1" ht="12.75" customHeight="1" x14ac:dyDescent="0.2">
      <c r="A342" s="29" t="s">
        <v>507</v>
      </c>
      <c r="B342" s="17" t="s">
        <v>508</v>
      </c>
      <c r="C342" s="158">
        <f t="shared" ref="C342:K342" si="150">SUM(C336:C341)</f>
        <v>0</v>
      </c>
      <c r="D342" s="23">
        <f t="shared" si="150"/>
        <v>0</v>
      </c>
      <c r="E342" s="23">
        <f t="shared" si="150"/>
        <v>0</v>
      </c>
      <c r="F342" s="23">
        <f t="shared" si="150"/>
        <v>0</v>
      </c>
      <c r="G342" s="23">
        <f t="shared" si="150"/>
        <v>0</v>
      </c>
      <c r="H342" s="23">
        <f t="shared" si="150"/>
        <v>0</v>
      </c>
      <c r="I342" s="23">
        <f t="shared" ref="I342" si="151">SUM(I336:I341)</f>
        <v>0</v>
      </c>
      <c r="J342" s="23">
        <f t="shared" si="150"/>
        <v>0</v>
      </c>
      <c r="K342" s="23">
        <f t="shared" si="150"/>
        <v>0</v>
      </c>
      <c r="L342" s="42"/>
      <c r="M342" s="23">
        <f>SUM(M336:M341)</f>
        <v>0</v>
      </c>
      <c r="N342" s="23">
        <f>SUM(N336:N341)</f>
        <v>0</v>
      </c>
      <c r="O342" s="11"/>
      <c r="P342" s="108"/>
    </row>
    <row r="343" spans="1:16" s="96" customFormat="1" ht="12.75" customHeight="1" outlineLevel="1" x14ac:dyDescent="0.2">
      <c r="A343" s="104" t="s">
        <v>510</v>
      </c>
      <c r="B343" s="102" t="s">
        <v>77</v>
      </c>
      <c r="C343" s="159"/>
      <c r="D343" s="99"/>
      <c r="E343" s="99"/>
      <c r="F343" s="99"/>
      <c r="G343" s="100">
        <f>SUM(C343:F343)</f>
        <v>0</v>
      </c>
      <c r="H343" s="99"/>
      <c r="I343" s="99"/>
      <c r="J343" s="99"/>
      <c r="K343" s="99"/>
      <c r="L343" s="97"/>
      <c r="M343" s="101"/>
      <c r="N343" s="105">
        <f t="shared" ref="N343:N350" si="152">G343+M343</f>
        <v>0</v>
      </c>
      <c r="P343" s="108"/>
    </row>
    <row r="344" spans="1:16" s="96" customFormat="1" ht="12.75" customHeight="1" outlineLevel="1" x14ac:dyDescent="0.2">
      <c r="A344" s="104" t="s">
        <v>511</v>
      </c>
      <c r="B344" s="102" t="s">
        <v>116</v>
      </c>
      <c r="C344" s="159"/>
      <c r="D344" s="99"/>
      <c r="E344" s="99"/>
      <c r="F344" s="99"/>
      <c r="G344" s="100">
        <f t="shared" ref="G344:G350" si="153">SUM(C344:F344)</f>
        <v>0</v>
      </c>
      <c r="H344" s="99"/>
      <c r="I344" s="99"/>
      <c r="J344" s="99"/>
      <c r="K344" s="99"/>
      <c r="L344" s="97"/>
      <c r="M344" s="101"/>
      <c r="N344" s="105">
        <f t="shared" si="152"/>
        <v>0</v>
      </c>
      <c r="P344" s="108"/>
    </row>
    <row r="345" spans="1:16" s="96" customFormat="1" ht="12.75" customHeight="1" outlineLevel="1" x14ac:dyDescent="0.2">
      <c r="A345" s="104" t="s">
        <v>512</v>
      </c>
      <c r="B345" s="102" t="s">
        <v>513</v>
      </c>
      <c r="C345" s="159"/>
      <c r="D345" s="99"/>
      <c r="E345" s="99"/>
      <c r="F345" s="99"/>
      <c r="G345" s="100">
        <f t="shared" si="153"/>
        <v>0</v>
      </c>
      <c r="H345" s="99"/>
      <c r="I345" s="99"/>
      <c r="J345" s="99"/>
      <c r="K345" s="99"/>
      <c r="L345" s="97"/>
      <c r="M345" s="101"/>
      <c r="N345" s="105">
        <f t="shared" si="152"/>
        <v>0</v>
      </c>
      <c r="P345" s="108"/>
    </row>
    <row r="346" spans="1:16" s="96" customFormat="1" ht="12.75" customHeight="1" outlineLevel="1" x14ac:dyDescent="0.2">
      <c r="A346" s="104" t="s">
        <v>762</v>
      </c>
      <c r="B346" s="102" t="s">
        <v>763</v>
      </c>
      <c r="C346" s="159"/>
      <c r="D346" s="99"/>
      <c r="E346" s="99"/>
      <c r="F346" s="99"/>
      <c r="G346" s="100">
        <f t="shared" si="153"/>
        <v>0</v>
      </c>
      <c r="H346" s="99"/>
      <c r="I346" s="99"/>
      <c r="J346" s="99"/>
      <c r="K346" s="99"/>
      <c r="L346" s="97"/>
      <c r="M346" s="101"/>
      <c r="N346" s="105">
        <f t="shared" si="152"/>
        <v>0</v>
      </c>
      <c r="P346" s="108"/>
    </row>
    <row r="347" spans="1:16" s="96" customFormat="1" ht="12.75" customHeight="1" outlineLevel="1" x14ac:dyDescent="0.2">
      <c r="A347" s="104" t="s">
        <v>514</v>
      </c>
      <c r="B347" s="102" t="s">
        <v>502</v>
      </c>
      <c r="C347" s="159"/>
      <c r="D347" s="99"/>
      <c r="E347" s="99"/>
      <c r="F347" s="99"/>
      <c r="G347" s="100">
        <f t="shared" si="153"/>
        <v>0</v>
      </c>
      <c r="H347" s="99"/>
      <c r="I347" s="99"/>
      <c r="J347" s="99"/>
      <c r="K347" s="99"/>
      <c r="L347" s="97"/>
      <c r="M347" s="101"/>
      <c r="N347" s="105">
        <f t="shared" si="152"/>
        <v>0</v>
      </c>
      <c r="P347" s="108"/>
    </row>
    <row r="348" spans="1:16" s="96" customFormat="1" ht="12.75" customHeight="1" outlineLevel="1" x14ac:dyDescent="0.2">
      <c r="A348" s="104" t="s">
        <v>515</v>
      </c>
      <c r="B348" s="102" t="s">
        <v>516</v>
      </c>
      <c r="C348" s="159"/>
      <c r="D348" s="99"/>
      <c r="E348" s="99"/>
      <c r="F348" s="99"/>
      <c r="G348" s="100">
        <f t="shared" si="153"/>
        <v>0</v>
      </c>
      <c r="H348" s="99"/>
      <c r="I348" s="99"/>
      <c r="J348" s="99"/>
      <c r="K348" s="99"/>
      <c r="L348" s="97"/>
      <c r="M348" s="101"/>
      <c r="N348" s="105">
        <f t="shared" si="152"/>
        <v>0</v>
      </c>
      <c r="P348" s="108"/>
    </row>
    <row r="349" spans="1:16" s="96" customFormat="1" ht="12.75" customHeight="1" outlineLevel="1" x14ac:dyDescent="0.2">
      <c r="A349" s="104" t="s">
        <v>517</v>
      </c>
      <c r="B349" s="102" t="s">
        <v>125</v>
      </c>
      <c r="C349" s="159"/>
      <c r="D349" s="99"/>
      <c r="E349" s="99"/>
      <c r="F349" s="99"/>
      <c r="G349" s="100">
        <f t="shared" si="153"/>
        <v>0</v>
      </c>
      <c r="H349" s="99"/>
      <c r="I349" s="99"/>
      <c r="J349" s="99"/>
      <c r="K349" s="99"/>
      <c r="L349" s="97"/>
      <c r="M349" s="101"/>
      <c r="N349" s="105">
        <f t="shared" si="152"/>
        <v>0</v>
      </c>
      <c r="P349" s="108"/>
    </row>
    <row r="350" spans="1:16" s="96" customFormat="1" ht="12.75" customHeight="1" outlineLevel="1" x14ac:dyDescent="0.2">
      <c r="A350" s="104" t="s">
        <v>518</v>
      </c>
      <c r="B350" s="102" t="s">
        <v>47</v>
      </c>
      <c r="C350" s="159"/>
      <c r="D350" s="99"/>
      <c r="E350" s="99"/>
      <c r="F350" s="99"/>
      <c r="G350" s="100">
        <f t="shared" si="153"/>
        <v>0</v>
      </c>
      <c r="H350" s="99"/>
      <c r="I350" s="99"/>
      <c r="J350" s="99"/>
      <c r="K350" s="99"/>
      <c r="L350" s="97"/>
      <c r="M350" s="101"/>
      <c r="N350" s="105">
        <f t="shared" si="152"/>
        <v>0</v>
      </c>
      <c r="P350" s="108"/>
    </row>
    <row r="351" spans="1:16" s="96" customFormat="1" ht="12.75" customHeight="1" x14ac:dyDescent="0.2">
      <c r="A351" s="29" t="s">
        <v>519</v>
      </c>
      <c r="B351" s="17" t="s">
        <v>520</v>
      </c>
      <c r="C351" s="158">
        <f t="shared" ref="C351:K351" si="154">SUM(C343:C350)</f>
        <v>0</v>
      </c>
      <c r="D351" s="23">
        <f t="shared" si="154"/>
        <v>0</v>
      </c>
      <c r="E351" s="23">
        <f t="shared" si="154"/>
        <v>0</v>
      </c>
      <c r="F351" s="23">
        <f t="shared" si="154"/>
        <v>0</v>
      </c>
      <c r="G351" s="23">
        <f t="shared" si="154"/>
        <v>0</v>
      </c>
      <c r="H351" s="23">
        <f t="shared" si="154"/>
        <v>0</v>
      </c>
      <c r="I351" s="23">
        <f t="shared" ref="I351" si="155">SUM(I343:I350)</f>
        <v>0</v>
      </c>
      <c r="J351" s="23">
        <f t="shared" si="154"/>
        <v>0</v>
      </c>
      <c r="K351" s="23">
        <f t="shared" si="154"/>
        <v>0</v>
      </c>
      <c r="L351" s="42"/>
      <c r="M351" s="23">
        <f>SUM(M343:M350)</f>
        <v>0</v>
      </c>
      <c r="N351" s="23">
        <f>SUM(N343:N350)</f>
        <v>0</v>
      </c>
      <c r="O351" s="11"/>
      <c r="P351" s="108"/>
    </row>
    <row r="352" spans="1:16" s="96" customFormat="1" ht="12" customHeight="1" outlineLevel="1" x14ac:dyDescent="0.2">
      <c r="A352" s="104" t="s">
        <v>522</v>
      </c>
      <c r="B352" s="102" t="s">
        <v>77</v>
      </c>
      <c r="C352" s="159"/>
      <c r="D352" s="99"/>
      <c r="E352" s="99"/>
      <c r="F352" s="99"/>
      <c r="G352" s="100">
        <f>SUM(C352:F352)</f>
        <v>0</v>
      </c>
      <c r="H352" s="99"/>
      <c r="I352" s="99"/>
      <c r="J352" s="99"/>
      <c r="K352" s="99"/>
      <c r="L352" s="97"/>
      <c r="M352" s="101"/>
      <c r="N352" s="105">
        <f t="shared" ref="N352:N360" si="156">G352+M352</f>
        <v>0</v>
      </c>
      <c r="P352" s="108"/>
    </row>
    <row r="353" spans="1:21" s="96" customFormat="1" ht="12" customHeight="1" outlineLevel="1" x14ac:dyDescent="0.2">
      <c r="A353" s="104" t="s">
        <v>523</v>
      </c>
      <c r="B353" s="102" t="s">
        <v>116</v>
      </c>
      <c r="C353" s="159"/>
      <c r="D353" s="99"/>
      <c r="E353" s="99"/>
      <c r="F353" s="99"/>
      <c r="G353" s="100">
        <f t="shared" ref="G353:G360" si="157">SUM(C353:F353)</f>
        <v>0</v>
      </c>
      <c r="H353" s="99"/>
      <c r="I353" s="99"/>
      <c r="J353" s="99"/>
      <c r="K353" s="99"/>
      <c r="L353" s="97"/>
      <c r="M353" s="101"/>
      <c r="N353" s="105">
        <f t="shared" si="156"/>
        <v>0</v>
      </c>
      <c r="P353" s="108"/>
    </row>
    <row r="354" spans="1:21" s="96" customFormat="1" ht="12" customHeight="1" outlineLevel="1" x14ac:dyDescent="0.2">
      <c r="A354" s="104" t="s">
        <v>524</v>
      </c>
      <c r="B354" s="102" t="s">
        <v>525</v>
      </c>
      <c r="C354" s="159"/>
      <c r="D354" s="99"/>
      <c r="E354" s="99"/>
      <c r="F354" s="99"/>
      <c r="G354" s="100">
        <f t="shared" si="157"/>
        <v>0</v>
      </c>
      <c r="H354" s="99"/>
      <c r="I354" s="99"/>
      <c r="J354" s="99"/>
      <c r="K354" s="99"/>
      <c r="L354" s="97"/>
      <c r="M354" s="101"/>
      <c r="N354" s="105">
        <f t="shared" si="156"/>
        <v>0</v>
      </c>
      <c r="P354" s="108"/>
    </row>
    <row r="355" spans="1:21" s="96" customFormat="1" ht="12" customHeight="1" outlineLevel="1" x14ac:dyDescent="0.2">
      <c r="A355" s="104" t="s">
        <v>526</v>
      </c>
      <c r="B355" s="102" t="s">
        <v>527</v>
      </c>
      <c r="C355" s="159"/>
      <c r="D355" s="99"/>
      <c r="E355" s="99"/>
      <c r="F355" s="99"/>
      <c r="G355" s="100">
        <f t="shared" si="157"/>
        <v>0</v>
      </c>
      <c r="H355" s="99"/>
      <c r="I355" s="99"/>
      <c r="J355" s="110"/>
      <c r="K355" s="99"/>
      <c r="L355" s="97"/>
      <c r="M355" s="101"/>
      <c r="N355" s="105">
        <f t="shared" si="156"/>
        <v>0</v>
      </c>
      <c r="P355" s="108"/>
      <c r="S355" s="108"/>
      <c r="T355" s="108"/>
      <c r="U355" s="109"/>
    </row>
    <row r="356" spans="1:21" s="96" customFormat="1" ht="12" customHeight="1" outlineLevel="1" x14ac:dyDescent="0.2">
      <c r="A356" s="104" t="s">
        <v>528</v>
      </c>
      <c r="B356" s="102" t="s">
        <v>529</v>
      </c>
      <c r="C356" s="159"/>
      <c r="D356" s="99"/>
      <c r="E356" s="99"/>
      <c r="F356" s="99"/>
      <c r="G356" s="100">
        <f t="shared" si="157"/>
        <v>0</v>
      </c>
      <c r="H356" s="99"/>
      <c r="I356" s="99"/>
      <c r="J356" s="99"/>
      <c r="K356" s="99"/>
      <c r="L356" s="97"/>
      <c r="M356" s="101"/>
      <c r="N356" s="105">
        <f t="shared" si="156"/>
        <v>0</v>
      </c>
      <c r="P356" s="108"/>
    </row>
    <row r="357" spans="1:21" s="96" customFormat="1" ht="12" customHeight="1" outlineLevel="1" x14ac:dyDescent="0.2">
      <c r="A357" s="104" t="s">
        <v>530</v>
      </c>
      <c r="B357" s="102" t="s">
        <v>531</v>
      </c>
      <c r="C357" s="159"/>
      <c r="D357" s="99"/>
      <c r="E357" s="99"/>
      <c r="F357" s="99"/>
      <c r="G357" s="100">
        <f t="shared" si="157"/>
        <v>0</v>
      </c>
      <c r="H357" s="99"/>
      <c r="I357" s="99"/>
      <c r="J357" s="99"/>
      <c r="K357" s="99"/>
      <c r="L357" s="97"/>
      <c r="M357" s="101"/>
      <c r="N357" s="105">
        <f t="shared" si="156"/>
        <v>0</v>
      </c>
      <c r="P357" s="108"/>
    </row>
    <row r="358" spans="1:21" s="96" customFormat="1" ht="12" customHeight="1" outlineLevel="1" x14ac:dyDescent="0.2">
      <c r="A358" s="104" t="s">
        <v>532</v>
      </c>
      <c r="B358" s="102" t="s">
        <v>533</v>
      </c>
      <c r="C358" s="159"/>
      <c r="D358" s="99"/>
      <c r="E358" s="99"/>
      <c r="F358" s="99"/>
      <c r="G358" s="100">
        <f t="shared" si="157"/>
        <v>0</v>
      </c>
      <c r="H358" s="99"/>
      <c r="I358" s="99"/>
      <c r="J358" s="99"/>
      <c r="K358" s="99"/>
      <c r="L358" s="97"/>
      <c r="M358" s="101"/>
      <c r="N358" s="105">
        <f t="shared" si="156"/>
        <v>0</v>
      </c>
      <c r="P358" s="108"/>
    </row>
    <row r="359" spans="1:21" s="96" customFormat="1" ht="12" customHeight="1" outlineLevel="1" x14ac:dyDescent="0.2">
      <c r="A359" s="104" t="s">
        <v>534</v>
      </c>
      <c r="B359" s="102" t="s">
        <v>535</v>
      </c>
      <c r="C359" s="159"/>
      <c r="D359" s="99"/>
      <c r="E359" s="99"/>
      <c r="F359" s="99"/>
      <c r="G359" s="100">
        <f t="shared" si="157"/>
        <v>0</v>
      </c>
      <c r="H359" s="99"/>
      <c r="I359" s="99"/>
      <c r="J359" s="99"/>
      <c r="K359" s="99"/>
      <c r="L359" s="97"/>
      <c r="M359" s="101"/>
      <c r="N359" s="105">
        <f t="shared" si="156"/>
        <v>0</v>
      </c>
      <c r="P359" s="108"/>
    </row>
    <row r="360" spans="1:21" s="96" customFormat="1" ht="12" customHeight="1" outlineLevel="1" x14ac:dyDescent="0.2">
      <c r="A360" s="104" t="s">
        <v>536</v>
      </c>
      <c r="B360" s="102" t="s">
        <v>454</v>
      </c>
      <c r="C360" s="159"/>
      <c r="D360" s="99"/>
      <c r="E360" s="99"/>
      <c r="F360" s="99"/>
      <c r="G360" s="100">
        <f t="shared" si="157"/>
        <v>0</v>
      </c>
      <c r="H360" s="99"/>
      <c r="I360" s="99"/>
      <c r="J360" s="99"/>
      <c r="K360" s="99"/>
      <c r="L360" s="97"/>
      <c r="M360" s="101"/>
      <c r="N360" s="105">
        <f t="shared" si="156"/>
        <v>0</v>
      </c>
      <c r="P360" s="108"/>
    </row>
    <row r="361" spans="1:21" s="96" customFormat="1" ht="12.75" customHeight="1" x14ac:dyDescent="0.2">
      <c r="A361" s="29" t="s">
        <v>521</v>
      </c>
      <c r="B361" s="17" t="s">
        <v>537</v>
      </c>
      <c r="C361" s="158">
        <f t="shared" ref="C361:K361" si="158">SUM(C352:C360)</f>
        <v>0</v>
      </c>
      <c r="D361" s="23">
        <f t="shared" si="158"/>
        <v>0</v>
      </c>
      <c r="E361" s="23">
        <f t="shared" si="158"/>
        <v>0</v>
      </c>
      <c r="F361" s="23">
        <f t="shared" si="158"/>
        <v>0</v>
      </c>
      <c r="G361" s="23">
        <f t="shared" si="158"/>
        <v>0</v>
      </c>
      <c r="H361" s="23">
        <f t="shared" si="158"/>
        <v>0</v>
      </c>
      <c r="I361" s="23">
        <f t="shared" ref="I361" si="159">SUM(I352:I360)</f>
        <v>0</v>
      </c>
      <c r="J361" s="23">
        <f t="shared" si="158"/>
        <v>0</v>
      </c>
      <c r="K361" s="23">
        <f t="shared" si="158"/>
        <v>0</v>
      </c>
      <c r="L361" s="42"/>
      <c r="M361" s="23">
        <f>SUM(M352:M360)</f>
        <v>0</v>
      </c>
      <c r="N361" s="23">
        <f>SUM(N352:N360)</f>
        <v>0</v>
      </c>
      <c r="O361" s="11"/>
      <c r="P361" s="108"/>
    </row>
    <row r="362" spans="1:21" s="96" customFormat="1" ht="12.75" customHeight="1" outlineLevel="1" x14ac:dyDescent="0.2">
      <c r="A362" s="104" t="s">
        <v>538</v>
      </c>
      <c r="B362" s="102" t="s">
        <v>77</v>
      </c>
      <c r="C362" s="159"/>
      <c r="D362" s="99"/>
      <c r="E362" s="99"/>
      <c r="F362" s="99"/>
      <c r="G362" s="100">
        <f>SUM(C362:F362)</f>
        <v>0</v>
      </c>
      <c r="H362" s="99"/>
      <c r="I362" s="99"/>
      <c r="J362" s="99"/>
      <c r="K362" s="99"/>
      <c r="L362" s="97"/>
      <c r="M362" s="101"/>
      <c r="N362" s="105">
        <f t="shared" ref="N362:N370" si="160">G362+M362</f>
        <v>0</v>
      </c>
      <c r="P362" s="108"/>
    </row>
    <row r="363" spans="1:21" s="96" customFormat="1" ht="12.75" customHeight="1" outlineLevel="1" x14ac:dyDescent="0.2">
      <c r="A363" s="104" t="s">
        <v>539</v>
      </c>
      <c r="B363" s="102" t="s">
        <v>209</v>
      </c>
      <c r="C363" s="159"/>
      <c r="D363" s="99"/>
      <c r="E363" s="99"/>
      <c r="F363" s="99"/>
      <c r="G363" s="100">
        <f t="shared" ref="G363:G370" si="161">SUM(C363:F363)</f>
        <v>0</v>
      </c>
      <c r="H363" s="99"/>
      <c r="I363" s="99"/>
      <c r="J363" s="99"/>
      <c r="K363" s="99"/>
      <c r="L363" s="97"/>
      <c r="M363" s="101"/>
      <c r="N363" s="105">
        <f t="shared" si="160"/>
        <v>0</v>
      </c>
      <c r="P363" s="108"/>
    </row>
    <row r="364" spans="1:21" s="96" customFormat="1" ht="12.75" customHeight="1" outlineLevel="1" x14ac:dyDescent="0.2">
      <c r="A364" s="104" t="s">
        <v>540</v>
      </c>
      <c r="B364" s="102" t="s">
        <v>541</v>
      </c>
      <c r="C364" s="159"/>
      <c r="D364" s="99"/>
      <c r="E364" s="99"/>
      <c r="F364" s="99"/>
      <c r="G364" s="100">
        <f t="shared" si="161"/>
        <v>0</v>
      </c>
      <c r="H364" s="99"/>
      <c r="I364" s="99"/>
      <c r="J364" s="99"/>
      <c r="K364" s="99"/>
      <c r="L364" s="97"/>
      <c r="M364" s="101"/>
      <c r="N364" s="105">
        <f t="shared" si="160"/>
        <v>0</v>
      </c>
      <c r="P364" s="108"/>
    </row>
    <row r="365" spans="1:21" s="96" customFormat="1" ht="12.75" customHeight="1" outlineLevel="1" x14ac:dyDescent="0.2">
      <c r="A365" s="104" t="s">
        <v>542</v>
      </c>
      <c r="B365" s="102" t="s">
        <v>527</v>
      </c>
      <c r="C365" s="159"/>
      <c r="D365" s="99"/>
      <c r="E365" s="99"/>
      <c r="F365" s="99"/>
      <c r="G365" s="100">
        <f t="shared" si="161"/>
        <v>0</v>
      </c>
      <c r="H365" s="99"/>
      <c r="I365" s="99"/>
      <c r="J365" s="99"/>
      <c r="K365" s="99"/>
      <c r="L365" s="97"/>
      <c r="M365" s="101"/>
      <c r="N365" s="105">
        <f t="shared" si="160"/>
        <v>0</v>
      </c>
      <c r="P365" s="108"/>
    </row>
    <row r="366" spans="1:21" s="96" customFormat="1" ht="12.75" customHeight="1" outlineLevel="1" x14ac:dyDescent="0.2">
      <c r="A366" s="104" t="s">
        <v>543</v>
      </c>
      <c r="B366" s="102" t="s">
        <v>529</v>
      </c>
      <c r="C366" s="159"/>
      <c r="D366" s="99"/>
      <c r="E366" s="99"/>
      <c r="F366" s="99"/>
      <c r="G366" s="100">
        <f t="shared" si="161"/>
        <v>0</v>
      </c>
      <c r="H366" s="99"/>
      <c r="I366" s="99"/>
      <c r="J366" s="99"/>
      <c r="K366" s="99"/>
      <c r="L366" s="97"/>
      <c r="M366" s="101"/>
      <c r="N366" s="105">
        <f t="shared" si="160"/>
        <v>0</v>
      </c>
      <c r="P366" s="108"/>
    </row>
    <row r="367" spans="1:21" s="96" customFormat="1" ht="12.75" customHeight="1" outlineLevel="1" x14ac:dyDescent="0.2">
      <c r="A367" s="104" t="s">
        <v>544</v>
      </c>
      <c r="B367" s="102" t="s">
        <v>764</v>
      </c>
      <c r="C367" s="159"/>
      <c r="D367" s="99"/>
      <c r="E367" s="99"/>
      <c r="F367" s="99"/>
      <c r="G367" s="100">
        <f t="shared" si="161"/>
        <v>0</v>
      </c>
      <c r="H367" s="99"/>
      <c r="I367" s="99"/>
      <c r="J367" s="99"/>
      <c r="K367" s="99"/>
      <c r="L367" s="97"/>
      <c r="M367" s="101"/>
      <c r="N367" s="105">
        <f t="shared" si="160"/>
        <v>0</v>
      </c>
      <c r="P367" s="108"/>
    </row>
    <row r="368" spans="1:21" s="96" customFormat="1" ht="12.75" customHeight="1" outlineLevel="1" x14ac:dyDescent="0.2">
      <c r="A368" s="104" t="s">
        <v>545</v>
      </c>
      <c r="B368" s="102" t="s">
        <v>505</v>
      </c>
      <c r="C368" s="159"/>
      <c r="D368" s="99"/>
      <c r="E368" s="99"/>
      <c r="F368" s="99"/>
      <c r="G368" s="100">
        <f t="shared" si="161"/>
        <v>0</v>
      </c>
      <c r="H368" s="99"/>
      <c r="I368" s="99"/>
      <c r="J368" s="99"/>
      <c r="K368" s="99"/>
      <c r="L368" s="97"/>
      <c r="M368" s="101"/>
      <c r="N368" s="105">
        <f t="shared" si="160"/>
        <v>0</v>
      </c>
      <c r="P368" s="108"/>
    </row>
    <row r="369" spans="1:16" s="96" customFormat="1" ht="12.75" customHeight="1" outlineLevel="1" x14ac:dyDescent="0.2">
      <c r="A369" s="104" t="s">
        <v>546</v>
      </c>
      <c r="B369" s="102" t="s">
        <v>535</v>
      </c>
      <c r="C369" s="159"/>
      <c r="D369" s="99"/>
      <c r="E369" s="99"/>
      <c r="F369" s="99"/>
      <c r="G369" s="100">
        <f t="shared" si="161"/>
        <v>0</v>
      </c>
      <c r="H369" s="99"/>
      <c r="I369" s="99"/>
      <c r="J369" s="99"/>
      <c r="K369" s="99"/>
      <c r="L369" s="97"/>
      <c r="M369" s="101"/>
      <c r="N369" s="105">
        <f t="shared" si="160"/>
        <v>0</v>
      </c>
      <c r="P369" s="108"/>
    </row>
    <row r="370" spans="1:16" s="96" customFormat="1" ht="12.75" customHeight="1" outlineLevel="1" x14ac:dyDescent="0.2">
      <c r="A370" s="104" t="s">
        <v>547</v>
      </c>
      <c r="B370" s="102" t="s">
        <v>47</v>
      </c>
      <c r="C370" s="159"/>
      <c r="D370" s="99"/>
      <c r="E370" s="99"/>
      <c r="F370" s="99"/>
      <c r="G370" s="100">
        <f t="shared" si="161"/>
        <v>0</v>
      </c>
      <c r="H370" s="99"/>
      <c r="I370" s="99"/>
      <c r="J370" s="99"/>
      <c r="K370" s="99"/>
      <c r="L370" s="97"/>
      <c r="M370" s="101"/>
      <c r="N370" s="105">
        <f t="shared" si="160"/>
        <v>0</v>
      </c>
      <c r="P370" s="108"/>
    </row>
    <row r="371" spans="1:16" s="96" customFormat="1" ht="12.75" customHeight="1" x14ac:dyDescent="0.2">
      <c r="A371" s="29" t="s">
        <v>548</v>
      </c>
      <c r="B371" s="17" t="s">
        <v>549</v>
      </c>
      <c r="C371" s="158">
        <f t="shared" ref="C371:K371" si="162">SUM(C362:C370)</f>
        <v>0</v>
      </c>
      <c r="D371" s="23">
        <f t="shared" si="162"/>
        <v>0</v>
      </c>
      <c r="E371" s="23">
        <f t="shared" si="162"/>
        <v>0</v>
      </c>
      <c r="F371" s="23">
        <f t="shared" si="162"/>
        <v>0</v>
      </c>
      <c r="G371" s="23">
        <f t="shared" si="162"/>
        <v>0</v>
      </c>
      <c r="H371" s="23">
        <f t="shared" si="162"/>
        <v>0</v>
      </c>
      <c r="I371" s="23">
        <f t="shared" ref="I371" si="163">SUM(I362:I370)</f>
        <v>0</v>
      </c>
      <c r="J371" s="23">
        <f t="shared" si="162"/>
        <v>0</v>
      </c>
      <c r="K371" s="23">
        <f t="shared" si="162"/>
        <v>0</v>
      </c>
      <c r="L371" s="42"/>
      <c r="M371" s="23">
        <f>SUM(M362:M370)</f>
        <v>0</v>
      </c>
      <c r="N371" s="23">
        <f>SUM(N362:N370)</f>
        <v>0</v>
      </c>
      <c r="O371" s="11"/>
      <c r="P371" s="108"/>
    </row>
    <row r="372" spans="1:16" s="96" customFormat="1" ht="12.75" customHeight="1" outlineLevel="1" x14ac:dyDescent="0.2">
      <c r="A372" s="104" t="s">
        <v>550</v>
      </c>
      <c r="B372" s="102" t="s">
        <v>77</v>
      </c>
      <c r="C372" s="159"/>
      <c r="D372" s="99"/>
      <c r="E372" s="99"/>
      <c r="F372" s="99"/>
      <c r="G372" s="100">
        <f>SUM(C372:F372)</f>
        <v>0</v>
      </c>
      <c r="H372" s="99"/>
      <c r="I372" s="99"/>
      <c r="J372" s="99"/>
      <c r="K372" s="99"/>
      <c r="L372" s="97"/>
      <c r="M372" s="101"/>
      <c r="N372" s="105">
        <f t="shared" ref="N372:N380" si="164">G372+M372</f>
        <v>0</v>
      </c>
      <c r="P372" s="108"/>
    </row>
    <row r="373" spans="1:16" s="96" customFormat="1" ht="12.75" customHeight="1" outlineLevel="1" x14ac:dyDescent="0.2">
      <c r="A373" s="104" t="s">
        <v>551</v>
      </c>
      <c r="B373" s="102" t="s">
        <v>552</v>
      </c>
      <c r="C373" s="159"/>
      <c r="D373" s="99"/>
      <c r="E373" s="99"/>
      <c r="F373" s="99"/>
      <c r="G373" s="100">
        <f t="shared" ref="G373:G380" si="165">SUM(C373:F373)</f>
        <v>0</v>
      </c>
      <c r="H373" s="99"/>
      <c r="I373" s="99"/>
      <c r="J373" s="99"/>
      <c r="K373" s="99"/>
      <c r="L373" s="97"/>
      <c r="M373" s="101"/>
      <c r="N373" s="105">
        <f t="shared" si="164"/>
        <v>0</v>
      </c>
      <c r="P373" s="108"/>
    </row>
    <row r="374" spans="1:16" s="96" customFormat="1" ht="12.75" customHeight="1" outlineLevel="1" x14ac:dyDescent="0.2">
      <c r="A374" s="104" t="s">
        <v>553</v>
      </c>
      <c r="B374" s="102" t="s">
        <v>554</v>
      </c>
      <c r="C374" s="159"/>
      <c r="D374" s="99"/>
      <c r="E374" s="99"/>
      <c r="F374" s="99"/>
      <c r="G374" s="100">
        <f t="shared" si="165"/>
        <v>0</v>
      </c>
      <c r="H374" s="99"/>
      <c r="I374" s="99"/>
      <c r="J374" s="99"/>
      <c r="K374" s="99"/>
      <c r="L374" s="97"/>
      <c r="M374" s="101"/>
      <c r="N374" s="105">
        <f t="shared" si="164"/>
        <v>0</v>
      </c>
      <c r="P374" s="108"/>
    </row>
    <row r="375" spans="1:16" s="96" customFormat="1" ht="12.75" customHeight="1" outlineLevel="1" x14ac:dyDescent="0.2">
      <c r="A375" s="104" t="s">
        <v>555</v>
      </c>
      <c r="B375" s="102" t="s">
        <v>527</v>
      </c>
      <c r="C375" s="159"/>
      <c r="D375" s="99"/>
      <c r="E375" s="99"/>
      <c r="F375" s="99"/>
      <c r="G375" s="100">
        <f t="shared" si="165"/>
        <v>0</v>
      </c>
      <c r="H375" s="99"/>
      <c r="I375" s="99"/>
      <c r="J375" s="99"/>
      <c r="K375" s="99"/>
      <c r="L375" s="97"/>
      <c r="M375" s="101"/>
      <c r="N375" s="105">
        <f t="shared" si="164"/>
        <v>0</v>
      </c>
      <c r="P375" s="108"/>
    </row>
    <row r="376" spans="1:16" s="96" customFormat="1" ht="12.75" customHeight="1" outlineLevel="1" x14ac:dyDescent="0.2">
      <c r="A376" s="104" t="s">
        <v>556</v>
      </c>
      <c r="B376" s="102" t="s">
        <v>557</v>
      </c>
      <c r="C376" s="159"/>
      <c r="D376" s="99"/>
      <c r="E376" s="99"/>
      <c r="F376" s="99"/>
      <c r="G376" s="100">
        <f t="shared" si="165"/>
        <v>0</v>
      </c>
      <c r="H376" s="99"/>
      <c r="I376" s="99"/>
      <c r="J376" s="99"/>
      <c r="K376" s="99"/>
      <c r="L376" s="97"/>
      <c r="M376" s="101"/>
      <c r="N376" s="105">
        <f t="shared" si="164"/>
        <v>0</v>
      </c>
      <c r="P376" s="108"/>
    </row>
    <row r="377" spans="1:16" s="96" customFormat="1" ht="12.75" customHeight="1" outlineLevel="1" x14ac:dyDescent="0.2">
      <c r="A377" s="104" t="s">
        <v>558</v>
      </c>
      <c r="B377" s="102" t="s">
        <v>764</v>
      </c>
      <c r="C377" s="159"/>
      <c r="D377" s="99"/>
      <c r="E377" s="99"/>
      <c r="F377" s="99"/>
      <c r="G377" s="100">
        <f t="shared" si="165"/>
        <v>0</v>
      </c>
      <c r="H377" s="99"/>
      <c r="I377" s="99"/>
      <c r="J377" s="99"/>
      <c r="K377" s="99"/>
      <c r="L377" s="97"/>
      <c r="M377" s="101"/>
      <c r="N377" s="105">
        <f t="shared" si="164"/>
        <v>0</v>
      </c>
      <c r="P377" s="108"/>
    </row>
    <row r="378" spans="1:16" s="96" customFormat="1" ht="12.75" customHeight="1" outlineLevel="1" x14ac:dyDescent="0.2">
      <c r="A378" s="104" t="s">
        <v>559</v>
      </c>
      <c r="B378" s="102" t="s">
        <v>505</v>
      </c>
      <c r="C378" s="159"/>
      <c r="D378" s="99"/>
      <c r="E378" s="99"/>
      <c r="F378" s="99"/>
      <c r="G378" s="100">
        <f t="shared" si="165"/>
        <v>0</v>
      </c>
      <c r="H378" s="99"/>
      <c r="I378" s="99"/>
      <c r="J378" s="99"/>
      <c r="K378" s="99"/>
      <c r="L378" s="97"/>
      <c r="M378" s="101"/>
      <c r="N378" s="105">
        <f t="shared" si="164"/>
        <v>0</v>
      </c>
      <c r="P378" s="108"/>
    </row>
    <row r="379" spans="1:16" s="96" customFormat="1" ht="12.75" customHeight="1" outlineLevel="1" x14ac:dyDescent="0.2">
      <c r="A379" s="104" t="s">
        <v>560</v>
      </c>
      <c r="B379" s="102" t="s">
        <v>535</v>
      </c>
      <c r="C379" s="159"/>
      <c r="D379" s="99"/>
      <c r="E379" s="99"/>
      <c r="F379" s="99"/>
      <c r="G379" s="100">
        <f t="shared" si="165"/>
        <v>0</v>
      </c>
      <c r="H379" s="99"/>
      <c r="I379" s="99"/>
      <c r="J379" s="99"/>
      <c r="K379" s="99"/>
      <c r="L379" s="97"/>
      <c r="M379" s="101"/>
      <c r="N379" s="105">
        <f t="shared" si="164"/>
        <v>0</v>
      </c>
      <c r="P379" s="108"/>
    </row>
    <row r="380" spans="1:16" s="96" customFormat="1" ht="12.75" customHeight="1" outlineLevel="1" x14ac:dyDescent="0.2">
      <c r="A380" s="104" t="s">
        <v>561</v>
      </c>
      <c r="B380" s="102" t="s">
        <v>47</v>
      </c>
      <c r="C380" s="159"/>
      <c r="D380" s="99"/>
      <c r="E380" s="99"/>
      <c r="F380" s="99"/>
      <c r="G380" s="100">
        <f t="shared" si="165"/>
        <v>0</v>
      </c>
      <c r="H380" s="99"/>
      <c r="I380" s="99"/>
      <c r="J380" s="99"/>
      <c r="K380" s="99"/>
      <c r="L380" s="97"/>
      <c r="M380" s="101"/>
      <c r="N380" s="105">
        <f t="shared" si="164"/>
        <v>0</v>
      </c>
      <c r="P380" s="108"/>
    </row>
    <row r="381" spans="1:16" s="96" customFormat="1" ht="12.75" customHeight="1" x14ac:dyDescent="0.2">
      <c r="A381" s="29" t="s">
        <v>562</v>
      </c>
      <c r="B381" s="17" t="s">
        <v>563</v>
      </c>
      <c r="C381" s="158">
        <f t="shared" ref="C381:K381" si="166">SUM(C372:C380)</f>
        <v>0</v>
      </c>
      <c r="D381" s="23">
        <f t="shared" si="166"/>
        <v>0</v>
      </c>
      <c r="E381" s="23">
        <f t="shared" si="166"/>
        <v>0</v>
      </c>
      <c r="F381" s="23">
        <f t="shared" si="166"/>
        <v>0</v>
      </c>
      <c r="G381" s="23">
        <f t="shared" si="166"/>
        <v>0</v>
      </c>
      <c r="H381" s="23">
        <f t="shared" si="166"/>
        <v>0</v>
      </c>
      <c r="I381" s="23">
        <f t="shared" ref="I381" si="167">SUM(I372:I380)</f>
        <v>0</v>
      </c>
      <c r="J381" s="23">
        <f t="shared" si="166"/>
        <v>0</v>
      </c>
      <c r="K381" s="23">
        <f t="shared" si="166"/>
        <v>0</v>
      </c>
      <c r="L381" s="97"/>
      <c r="M381" s="23">
        <f>SUM(M372:M380)</f>
        <v>0</v>
      </c>
      <c r="N381" s="23">
        <f>SUM(N372:N380)</f>
        <v>0</v>
      </c>
      <c r="O381" s="11"/>
      <c r="P381" s="108"/>
    </row>
    <row r="382" spans="1:16" s="96" customFormat="1" x14ac:dyDescent="0.2">
      <c r="A382" s="48" t="s">
        <v>564</v>
      </c>
      <c r="B382" s="5" t="s">
        <v>419</v>
      </c>
      <c r="C382" s="160">
        <f t="shared" ref="C382:K382" si="168">C319+C327+C335+C342+C351+C361+C371+C381</f>
        <v>0</v>
      </c>
      <c r="D382" s="49">
        <f t="shared" si="168"/>
        <v>0</v>
      </c>
      <c r="E382" s="49">
        <f t="shared" si="168"/>
        <v>0</v>
      </c>
      <c r="F382" s="49">
        <f t="shared" si="168"/>
        <v>0</v>
      </c>
      <c r="G382" s="49">
        <f t="shared" si="168"/>
        <v>0</v>
      </c>
      <c r="H382" s="49">
        <f t="shared" si="168"/>
        <v>0</v>
      </c>
      <c r="I382" s="49">
        <f t="shared" ref="I382" si="169">I319+I327+I335+I342+I351+I361+I371+I381</f>
        <v>0</v>
      </c>
      <c r="J382" s="49">
        <f t="shared" si="168"/>
        <v>0</v>
      </c>
      <c r="K382" s="49">
        <f t="shared" si="168"/>
        <v>0</v>
      </c>
      <c r="L382" s="97"/>
      <c r="M382" s="49">
        <f>M319+M327+M335+M342+M351+M361+M371+M381</f>
        <v>0</v>
      </c>
      <c r="N382" s="49">
        <f>N319+N327+N335+N342+N351+N361+N371+N381</f>
        <v>0</v>
      </c>
      <c r="O382" s="11"/>
      <c r="P382" s="108"/>
    </row>
    <row r="383" spans="1:16" s="96" customFormat="1" outlineLevel="1" x14ac:dyDescent="0.2">
      <c r="A383" s="50"/>
      <c r="B383" s="39"/>
      <c r="C383" s="32"/>
      <c r="D383" s="32"/>
      <c r="E383" s="32"/>
      <c r="F383" s="32"/>
      <c r="G383" s="100"/>
      <c r="H383" s="32"/>
      <c r="I383" s="32"/>
      <c r="J383" s="32"/>
      <c r="K383" s="32"/>
      <c r="L383" s="97"/>
      <c r="M383" s="32"/>
      <c r="N383" s="105"/>
      <c r="O383" s="11"/>
      <c r="P383" s="108"/>
    </row>
    <row r="384" spans="1:16" s="96" customFormat="1" outlineLevel="1" x14ac:dyDescent="0.2">
      <c r="A384" s="104" t="s">
        <v>565</v>
      </c>
      <c r="B384" s="102" t="s">
        <v>77</v>
      </c>
      <c r="C384" s="99"/>
      <c r="D384" s="99"/>
      <c r="E384" s="99"/>
      <c r="F384" s="99"/>
      <c r="G384" s="100">
        <f>SUM(C384:F384)</f>
        <v>0</v>
      </c>
      <c r="H384" s="99"/>
      <c r="I384" s="99"/>
      <c r="J384" s="99"/>
      <c r="K384" s="99"/>
      <c r="L384" s="97"/>
      <c r="M384" s="101"/>
      <c r="N384" s="105">
        <f t="shared" ref="N384:N398" si="170">G384+M384</f>
        <v>0</v>
      </c>
      <c r="P384" s="108"/>
    </row>
    <row r="385" spans="1:16" s="96" customFormat="1" outlineLevel="1" x14ac:dyDescent="0.2">
      <c r="A385" s="104" t="s">
        <v>566</v>
      </c>
      <c r="B385" s="102" t="s">
        <v>161</v>
      </c>
      <c r="C385" s="99"/>
      <c r="D385" s="99"/>
      <c r="E385" s="99"/>
      <c r="F385" s="99"/>
      <c r="G385" s="100">
        <f t="shared" ref="G385:G398" si="171">SUM(C385:F385)</f>
        <v>0</v>
      </c>
      <c r="H385" s="99"/>
      <c r="I385" s="99"/>
      <c r="J385" s="99"/>
      <c r="K385" s="99"/>
      <c r="L385" s="97"/>
      <c r="M385" s="101"/>
      <c r="N385" s="105">
        <f t="shared" si="170"/>
        <v>0</v>
      </c>
      <c r="P385" s="108"/>
    </row>
    <row r="386" spans="1:16" s="96" customFormat="1" outlineLevel="1" x14ac:dyDescent="0.2">
      <c r="A386" s="104" t="s">
        <v>567</v>
      </c>
      <c r="B386" s="102" t="s">
        <v>163</v>
      </c>
      <c r="C386" s="99"/>
      <c r="D386" s="99"/>
      <c r="E386" s="99"/>
      <c r="F386" s="99"/>
      <c r="G386" s="100">
        <f t="shared" si="171"/>
        <v>0</v>
      </c>
      <c r="H386" s="99"/>
      <c r="I386" s="99"/>
      <c r="J386" s="99"/>
      <c r="K386" s="99"/>
      <c r="L386" s="97"/>
      <c r="M386" s="101"/>
      <c r="N386" s="105">
        <f t="shared" si="170"/>
        <v>0</v>
      </c>
      <c r="P386" s="108"/>
    </row>
    <row r="387" spans="1:16" s="96" customFormat="1" outlineLevel="1" x14ac:dyDescent="0.2">
      <c r="A387" s="104" t="s">
        <v>568</v>
      </c>
      <c r="B387" s="102" t="s">
        <v>165</v>
      </c>
      <c r="C387" s="99"/>
      <c r="D387" s="99"/>
      <c r="E387" s="99"/>
      <c r="F387" s="99"/>
      <c r="G387" s="100">
        <f t="shared" si="171"/>
        <v>0</v>
      </c>
      <c r="H387" s="99"/>
      <c r="I387" s="99"/>
      <c r="J387" s="99"/>
      <c r="K387" s="99"/>
      <c r="L387" s="97"/>
      <c r="M387" s="101"/>
      <c r="N387" s="105">
        <f t="shared" si="170"/>
        <v>0</v>
      </c>
      <c r="P387" s="108"/>
    </row>
    <row r="388" spans="1:16" s="96" customFormat="1" outlineLevel="1" x14ac:dyDescent="0.2">
      <c r="A388" s="104" t="s">
        <v>569</v>
      </c>
      <c r="B388" s="102" t="s">
        <v>167</v>
      </c>
      <c r="C388" s="99"/>
      <c r="D388" s="99"/>
      <c r="E388" s="99"/>
      <c r="F388" s="99"/>
      <c r="G388" s="100">
        <f t="shared" si="171"/>
        <v>0</v>
      </c>
      <c r="H388" s="99"/>
      <c r="I388" s="99"/>
      <c r="J388" s="99"/>
      <c r="K388" s="99"/>
      <c r="L388" s="97"/>
      <c r="M388" s="101"/>
      <c r="N388" s="105">
        <f t="shared" si="170"/>
        <v>0</v>
      </c>
      <c r="P388" s="108"/>
    </row>
    <row r="389" spans="1:16" s="96" customFormat="1" outlineLevel="1" x14ac:dyDescent="0.2">
      <c r="A389" s="104" t="s">
        <v>570</v>
      </c>
      <c r="B389" s="102" t="s">
        <v>169</v>
      </c>
      <c r="C389" s="99"/>
      <c r="D389" s="99"/>
      <c r="E389" s="99"/>
      <c r="F389" s="99"/>
      <c r="G389" s="100">
        <f t="shared" si="171"/>
        <v>0</v>
      </c>
      <c r="H389" s="99"/>
      <c r="I389" s="99"/>
      <c r="J389" s="99"/>
      <c r="K389" s="99"/>
      <c r="L389" s="97"/>
      <c r="M389" s="101"/>
      <c r="N389" s="105">
        <f t="shared" si="170"/>
        <v>0</v>
      </c>
      <c r="P389" s="108"/>
    </row>
    <row r="390" spans="1:16" s="19" customFormat="1" outlineLevel="1" x14ac:dyDescent="0.2">
      <c r="A390" s="30" t="s">
        <v>571</v>
      </c>
      <c r="B390" s="103" t="s">
        <v>172</v>
      </c>
      <c r="C390" s="99"/>
      <c r="D390" s="99"/>
      <c r="E390" s="99"/>
      <c r="F390" s="99"/>
      <c r="G390" s="100">
        <f t="shared" si="171"/>
        <v>0</v>
      </c>
      <c r="H390" s="99"/>
      <c r="I390" s="99"/>
      <c r="J390" s="99"/>
      <c r="K390" s="99"/>
      <c r="L390" s="97"/>
      <c r="M390" s="101"/>
      <c r="N390" s="105">
        <f t="shared" si="170"/>
        <v>0</v>
      </c>
      <c r="P390" s="108"/>
    </row>
    <row r="391" spans="1:16" s="19" customFormat="1" outlineLevel="1" x14ac:dyDescent="0.2">
      <c r="A391" s="30" t="s">
        <v>572</v>
      </c>
      <c r="B391" s="103" t="s">
        <v>174</v>
      </c>
      <c r="C391" s="99"/>
      <c r="D391" s="99"/>
      <c r="E391" s="99"/>
      <c r="F391" s="99"/>
      <c r="G391" s="100">
        <f t="shared" si="171"/>
        <v>0</v>
      </c>
      <c r="H391" s="99"/>
      <c r="I391" s="99"/>
      <c r="J391" s="99"/>
      <c r="K391" s="99"/>
      <c r="L391" s="97"/>
      <c r="M391" s="101"/>
      <c r="N391" s="105">
        <f t="shared" si="170"/>
        <v>0</v>
      </c>
      <c r="P391" s="108"/>
    </row>
    <row r="392" spans="1:16" s="19" customFormat="1" outlineLevel="1" x14ac:dyDescent="0.2">
      <c r="A392" s="30" t="s">
        <v>574</v>
      </c>
      <c r="B392" s="103" t="s">
        <v>402</v>
      </c>
      <c r="C392" s="99"/>
      <c r="D392" s="99"/>
      <c r="E392" s="99"/>
      <c r="F392" s="99"/>
      <c r="G392" s="100">
        <f t="shared" si="171"/>
        <v>0</v>
      </c>
      <c r="H392" s="99"/>
      <c r="I392" s="99"/>
      <c r="J392" s="99"/>
      <c r="K392" s="99"/>
      <c r="L392" s="97"/>
      <c r="M392" s="101"/>
      <c r="N392" s="105">
        <f t="shared" si="170"/>
        <v>0</v>
      </c>
      <c r="P392" s="108"/>
    </row>
    <row r="393" spans="1:16" s="19" customFormat="1" outlineLevel="1" x14ac:dyDescent="0.2">
      <c r="A393" s="30" t="s">
        <v>575</v>
      </c>
      <c r="B393" s="103" t="s">
        <v>573</v>
      </c>
      <c r="C393" s="99"/>
      <c r="D393" s="99"/>
      <c r="E393" s="99"/>
      <c r="F393" s="99"/>
      <c r="G393" s="100">
        <f t="shared" si="171"/>
        <v>0</v>
      </c>
      <c r="H393" s="99"/>
      <c r="I393" s="99"/>
      <c r="J393" s="99"/>
      <c r="K393" s="99"/>
      <c r="L393" s="97"/>
      <c r="M393" s="101"/>
      <c r="N393" s="105">
        <f t="shared" si="170"/>
        <v>0</v>
      </c>
      <c r="P393" s="108"/>
    </row>
    <row r="394" spans="1:16" s="19" customFormat="1" outlineLevel="1" x14ac:dyDescent="0.2">
      <c r="A394" s="30" t="s">
        <v>576</v>
      </c>
      <c r="B394" s="103" t="s">
        <v>405</v>
      </c>
      <c r="C394" s="99"/>
      <c r="D394" s="99"/>
      <c r="E394" s="99"/>
      <c r="F394" s="99"/>
      <c r="G394" s="100">
        <f t="shared" si="171"/>
        <v>0</v>
      </c>
      <c r="H394" s="99"/>
      <c r="I394" s="99"/>
      <c r="J394" s="99"/>
      <c r="K394" s="99"/>
      <c r="L394" s="97"/>
      <c r="M394" s="101"/>
      <c r="N394" s="105">
        <f t="shared" si="170"/>
        <v>0</v>
      </c>
      <c r="P394" s="108"/>
    </row>
    <row r="395" spans="1:16" s="19" customFormat="1" outlineLevel="1" x14ac:dyDescent="0.2">
      <c r="A395" s="30" t="s">
        <v>577</v>
      </c>
      <c r="B395" s="103" t="s">
        <v>407</v>
      </c>
      <c r="C395" s="99"/>
      <c r="D395" s="99"/>
      <c r="E395" s="99"/>
      <c r="F395" s="99"/>
      <c r="G395" s="100">
        <f t="shared" si="171"/>
        <v>0</v>
      </c>
      <c r="H395" s="99"/>
      <c r="I395" s="99"/>
      <c r="J395" s="99"/>
      <c r="K395" s="99"/>
      <c r="L395" s="97"/>
      <c r="M395" s="101"/>
      <c r="N395" s="105">
        <f t="shared" si="170"/>
        <v>0</v>
      </c>
      <c r="P395" s="108"/>
    </row>
    <row r="396" spans="1:16" s="96" customFormat="1" outlineLevel="1" x14ac:dyDescent="0.2">
      <c r="A396" s="104" t="s">
        <v>578</v>
      </c>
      <c r="B396" s="102" t="s">
        <v>180</v>
      </c>
      <c r="C396" s="99"/>
      <c r="D396" s="99"/>
      <c r="E396" s="99"/>
      <c r="F396" s="99"/>
      <c r="G396" s="100">
        <f t="shared" si="171"/>
        <v>0</v>
      </c>
      <c r="H396" s="99"/>
      <c r="I396" s="99"/>
      <c r="J396" s="99"/>
      <c r="K396" s="99"/>
      <c r="L396" s="97"/>
      <c r="M396" s="101"/>
      <c r="N396" s="105">
        <f t="shared" si="170"/>
        <v>0</v>
      </c>
      <c r="P396" s="108"/>
    </row>
    <row r="397" spans="1:16" s="96" customFormat="1" outlineLevel="1" x14ac:dyDescent="0.2">
      <c r="A397" s="104" t="s">
        <v>579</v>
      </c>
      <c r="B397" s="102" t="s">
        <v>182</v>
      </c>
      <c r="C397" s="99"/>
      <c r="D397" s="99"/>
      <c r="E397" s="99"/>
      <c r="F397" s="99"/>
      <c r="G397" s="100">
        <f t="shared" si="171"/>
        <v>0</v>
      </c>
      <c r="H397" s="99"/>
      <c r="I397" s="99"/>
      <c r="J397" s="99"/>
      <c r="K397" s="99"/>
      <c r="L397" s="97"/>
      <c r="M397" s="101"/>
      <c r="N397" s="105">
        <f t="shared" si="170"/>
        <v>0</v>
      </c>
      <c r="P397" s="108"/>
    </row>
    <row r="398" spans="1:16" s="96" customFormat="1" outlineLevel="1" x14ac:dyDescent="0.2">
      <c r="A398" s="104" t="s">
        <v>580</v>
      </c>
      <c r="B398" s="102" t="s">
        <v>47</v>
      </c>
      <c r="C398" s="99"/>
      <c r="D398" s="99"/>
      <c r="E398" s="99"/>
      <c r="F398" s="99"/>
      <c r="G398" s="100">
        <f t="shared" si="171"/>
        <v>0</v>
      </c>
      <c r="H398" s="99"/>
      <c r="I398" s="99"/>
      <c r="J398" s="99"/>
      <c r="K398" s="99"/>
      <c r="L398" s="97"/>
      <c r="M398" s="101"/>
      <c r="N398" s="105">
        <f t="shared" si="170"/>
        <v>0</v>
      </c>
      <c r="P398" s="108"/>
    </row>
    <row r="399" spans="1:16" s="96" customFormat="1" x14ac:dyDescent="0.2">
      <c r="A399" s="48" t="s">
        <v>581</v>
      </c>
      <c r="B399" s="5" t="s">
        <v>185</v>
      </c>
      <c r="C399" s="160">
        <f t="shared" ref="C399:K399" si="172">SUM(C384:C389)+SUM(C396:C398)</f>
        <v>0</v>
      </c>
      <c r="D399" s="49">
        <f t="shared" si="172"/>
        <v>0</v>
      </c>
      <c r="E399" s="49">
        <f t="shared" si="172"/>
        <v>0</v>
      </c>
      <c r="F399" s="49">
        <f t="shared" si="172"/>
        <v>0</v>
      </c>
      <c r="G399" s="49">
        <f t="shared" si="172"/>
        <v>0</v>
      </c>
      <c r="H399" s="49">
        <f t="shared" si="172"/>
        <v>0</v>
      </c>
      <c r="I399" s="49">
        <f t="shared" ref="I399" si="173">SUM(I384:I389)+SUM(I396:I398)</f>
        <v>0</v>
      </c>
      <c r="J399" s="49">
        <f t="shared" si="172"/>
        <v>0</v>
      </c>
      <c r="K399" s="49">
        <f t="shared" si="172"/>
        <v>0</v>
      </c>
      <c r="L399" s="43"/>
      <c r="M399" s="49">
        <f>SUM(M384:M389)+SUM(M396:M398)</f>
        <v>0</v>
      </c>
      <c r="N399" s="49">
        <f>SUM(N384:N389)+SUM(N396:N398)</f>
        <v>0</v>
      </c>
      <c r="O399" s="11"/>
      <c r="P399" s="108"/>
    </row>
    <row r="400" spans="1:16" s="96" customFormat="1" ht="6" customHeight="1" thickBot="1" x14ac:dyDescent="0.25">
      <c r="A400" s="50"/>
      <c r="B400" s="39"/>
      <c r="C400" s="161"/>
      <c r="D400" s="32"/>
      <c r="E400" s="32"/>
      <c r="F400" s="32"/>
      <c r="G400" s="82"/>
      <c r="H400" s="32"/>
      <c r="I400" s="32"/>
      <c r="J400" s="32"/>
      <c r="K400" s="32"/>
      <c r="L400" s="43"/>
      <c r="M400" s="32"/>
      <c r="N400" s="83"/>
      <c r="O400" s="11"/>
      <c r="P400" s="108"/>
    </row>
    <row r="401" spans="1:21" s="96" customFormat="1" ht="20.25" customHeight="1" thickTop="1" thickBot="1" x14ac:dyDescent="0.25">
      <c r="A401" s="66" t="s">
        <v>17</v>
      </c>
      <c r="B401" s="67" t="s">
        <v>582</v>
      </c>
      <c r="C401" s="162">
        <f>C382+C399</f>
        <v>0</v>
      </c>
      <c r="D401" s="68">
        <f>D382+D399</f>
        <v>0</v>
      </c>
      <c r="E401" s="68">
        <f t="shared" ref="E401:N401" si="174">E382+E399</f>
        <v>0</v>
      </c>
      <c r="F401" s="86">
        <f t="shared" si="174"/>
        <v>0</v>
      </c>
      <c r="G401" s="85">
        <f t="shared" si="174"/>
        <v>0</v>
      </c>
      <c r="H401" s="87">
        <f t="shared" si="174"/>
        <v>0</v>
      </c>
      <c r="I401" s="87">
        <f t="shared" ref="I401" si="175">I382+I399</f>
        <v>0</v>
      </c>
      <c r="J401" s="68">
        <f t="shared" si="174"/>
        <v>0</v>
      </c>
      <c r="K401" s="68">
        <f t="shared" si="174"/>
        <v>0</v>
      </c>
      <c r="L401" s="43"/>
      <c r="M401" s="86">
        <f t="shared" si="174"/>
        <v>0</v>
      </c>
      <c r="N401" s="85">
        <f t="shared" si="174"/>
        <v>0</v>
      </c>
      <c r="O401" s="11"/>
      <c r="P401" s="108"/>
    </row>
    <row r="402" spans="1:21" s="21" customFormat="1" ht="13.5" outlineLevel="1" thickTop="1" x14ac:dyDescent="0.2">
      <c r="A402" s="53"/>
      <c r="B402" s="54"/>
      <c r="C402" s="163"/>
      <c r="D402" s="56"/>
      <c r="E402" s="97"/>
      <c r="F402" s="97"/>
      <c r="G402" s="97"/>
      <c r="H402" s="97"/>
      <c r="I402" s="97"/>
      <c r="J402" s="97"/>
      <c r="K402" s="126"/>
      <c r="L402" s="97"/>
      <c r="M402" s="97"/>
      <c r="N402" s="97"/>
      <c r="P402" s="108"/>
    </row>
    <row r="403" spans="1:21" s="96" customFormat="1" outlineLevel="1" x14ac:dyDescent="0.2">
      <c r="A403" s="104" t="s">
        <v>583</v>
      </c>
      <c r="B403" s="102" t="s">
        <v>77</v>
      </c>
      <c r="C403" s="159"/>
      <c r="D403" s="99"/>
      <c r="E403" s="99"/>
      <c r="F403" s="99"/>
      <c r="G403" s="100">
        <f t="shared" ref="G403:G408" si="176">SUM(C403:F403)</f>
        <v>0</v>
      </c>
      <c r="H403" s="99"/>
      <c r="I403" s="99"/>
      <c r="J403" s="99"/>
      <c r="K403" s="99"/>
      <c r="L403" s="97"/>
      <c r="M403" s="101"/>
      <c r="N403" s="105">
        <f t="shared" ref="N403:N408" si="177">G403+M403</f>
        <v>0</v>
      </c>
      <c r="P403" s="108"/>
    </row>
    <row r="404" spans="1:21" s="96" customFormat="1" outlineLevel="1" x14ac:dyDescent="0.2">
      <c r="A404" s="104" t="s">
        <v>584</v>
      </c>
      <c r="B404" s="102" t="s">
        <v>585</v>
      </c>
      <c r="C404" s="159"/>
      <c r="D404" s="99"/>
      <c r="E404" s="99"/>
      <c r="F404" s="99"/>
      <c r="G404" s="100">
        <f t="shared" si="176"/>
        <v>0</v>
      </c>
      <c r="H404" s="99"/>
      <c r="I404" s="99"/>
      <c r="J404" s="99"/>
      <c r="K404" s="99"/>
      <c r="L404" s="97"/>
      <c r="M404" s="101"/>
      <c r="N404" s="105">
        <f t="shared" si="177"/>
        <v>0</v>
      </c>
      <c r="P404" s="108"/>
    </row>
    <row r="405" spans="1:21" s="96" customFormat="1" outlineLevel="1" x14ac:dyDescent="0.2">
      <c r="A405" s="104" t="s">
        <v>586</v>
      </c>
      <c r="B405" s="102" t="s">
        <v>587</v>
      </c>
      <c r="C405" s="159"/>
      <c r="D405" s="99"/>
      <c r="E405" s="99"/>
      <c r="F405" s="99"/>
      <c r="G405" s="100">
        <f t="shared" si="176"/>
        <v>0</v>
      </c>
      <c r="H405" s="99"/>
      <c r="I405" s="99"/>
      <c r="J405" s="99"/>
      <c r="K405" s="99"/>
      <c r="L405" s="97"/>
      <c r="M405" s="101"/>
      <c r="N405" s="105">
        <f t="shared" si="177"/>
        <v>0</v>
      </c>
      <c r="P405" s="108"/>
    </row>
    <row r="406" spans="1:21" s="96" customFormat="1" outlineLevel="1" x14ac:dyDescent="0.2">
      <c r="A406" s="104" t="s">
        <v>588</v>
      </c>
      <c r="B406" s="102" t="s">
        <v>589</v>
      </c>
      <c r="C406" s="159"/>
      <c r="D406" s="99"/>
      <c r="E406" s="99"/>
      <c r="F406" s="99"/>
      <c r="G406" s="100">
        <f t="shared" si="176"/>
        <v>0</v>
      </c>
      <c r="H406" s="99"/>
      <c r="I406" s="99"/>
      <c r="J406" s="99"/>
      <c r="K406" s="99"/>
      <c r="L406" s="97"/>
      <c r="M406" s="101"/>
      <c r="N406" s="105">
        <f t="shared" si="177"/>
        <v>0</v>
      </c>
      <c r="P406" s="108"/>
    </row>
    <row r="407" spans="1:21" s="96" customFormat="1" outlineLevel="1" x14ac:dyDescent="0.2">
      <c r="A407" s="104" t="s">
        <v>590</v>
      </c>
      <c r="B407" s="102" t="s">
        <v>591</v>
      </c>
      <c r="C407" s="159"/>
      <c r="D407" s="99"/>
      <c r="E407" s="99"/>
      <c r="F407" s="99"/>
      <c r="G407" s="100">
        <f t="shared" si="176"/>
        <v>0</v>
      </c>
      <c r="H407" s="99"/>
      <c r="I407" s="99"/>
      <c r="J407" s="99"/>
      <c r="K407" s="99"/>
      <c r="L407" s="97"/>
      <c r="M407" s="101"/>
      <c r="N407" s="105">
        <f t="shared" si="177"/>
        <v>0</v>
      </c>
      <c r="P407" s="108"/>
    </row>
    <row r="408" spans="1:21" s="96" customFormat="1" outlineLevel="1" x14ac:dyDescent="0.2">
      <c r="A408" s="104" t="s">
        <v>592</v>
      </c>
      <c r="B408" s="102" t="s">
        <v>47</v>
      </c>
      <c r="C408" s="159"/>
      <c r="D408" s="99"/>
      <c r="E408" s="99"/>
      <c r="F408" s="99"/>
      <c r="G408" s="100">
        <f t="shared" si="176"/>
        <v>0</v>
      </c>
      <c r="H408" s="99"/>
      <c r="I408" s="99"/>
      <c r="J408" s="99"/>
      <c r="K408" s="99"/>
      <c r="L408" s="97"/>
      <c r="M408" s="101"/>
      <c r="N408" s="105">
        <f t="shared" si="177"/>
        <v>0</v>
      </c>
      <c r="P408" s="108"/>
    </row>
    <row r="409" spans="1:21" s="96" customFormat="1" x14ac:dyDescent="0.2">
      <c r="A409" s="29" t="s">
        <v>593</v>
      </c>
      <c r="B409" s="17" t="s">
        <v>594</v>
      </c>
      <c r="C409" s="158">
        <f t="shared" ref="C409:K409" si="178">SUM(C403:C408)</f>
        <v>0</v>
      </c>
      <c r="D409" s="23">
        <f t="shared" si="178"/>
        <v>0</v>
      </c>
      <c r="E409" s="23">
        <f t="shared" si="178"/>
        <v>0</v>
      </c>
      <c r="F409" s="23">
        <f t="shared" si="178"/>
        <v>0</v>
      </c>
      <c r="G409" s="23">
        <f t="shared" si="178"/>
        <v>0</v>
      </c>
      <c r="H409" s="23">
        <f t="shared" si="178"/>
        <v>0</v>
      </c>
      <c r="I409" s="23">
        <f t="shared" ref="I409" si="179">SUM(I403:I408)</f>
        <v>0</v>
      </c>
      <c r="J409" s="23">
        <f t="shared" si="178"/>
        <v>0</v>
      </c>
      <c r="K409" s="23">
        <f t="shared" si="178"/>
        <v>0</v>
      </c>
      <c r="L409" s="97"/>
      <c r="M409" s="23">
        <f>SUM(M403:M408)</f>
        <v>0</v>
      </c>
      <c r="N409" s="23">
        <f>SUM(N403:N408)</f>
        <v>0</v>
      </c>
      <c r="O409" s="11"/>
      <c r="P409" s="108"/>
    </row>
    <row r="410" spans="1:21" s="96" customFormat="1" ht="12.75" customHeight="1" outlineLevel="1" x14ac:dyDescent="0.2">
      <c r="A410" s="104" t="s">
        <v>595</v>
      </c>
      <c r="B410" s="102" t="s">
        <v>77</v>
      </c>
      <c r="C410" s="159"/>
      <c r="D410" s="99"/>
      <c r="E410" s="99"/>
      <c r="F410" s="99"/>
      <c r="G410" s="100">
        <f>SUM(C410:F410)</f>
        <v>0</v>
      </c>
      <c r="H410" s="99"/>
      <c r="I410" s="99"/>
      <c r="J410" s="99"/>
      <c r="K410" s="99"/>
      <c r="L410" s="97"/>
      <c r="M410" s="101"/>
      <c r="N410" s="105">
        <f>G410+M410</f>
        <v>0</v>
      </c>
      <c r="P410" s="108"/>
    </row>
    <row r="411" spans="1:21" s="96" customFormat="1" ht="12.75" customHeight="1" outlineLevel="1" x14ac:dyDescent="0.2">
      <c r="A411" s="104" t="s">
        <v>596</v>
      </c>
      <c r="B411" s="102" t="s">
        <v>597</v>
      </c>
      <c r="C411" s="159"/>
      <c r="D411" s="99"/>
      <c r="E411" s="99"/>
      <c r="F411" s="99"/>
      <c r="G411" s="100">
        <f>SUM(C411:F411)</f>
        <v>0</v>
      </c>
      <c r="H411" s="99"/>
      <c r="I411" s="99"/>
      <c r="J411" s="110"/>
      <c r="K411" s="99"/>
      <c r="L411" s="97"/>
      <c r="M411" s="101"/>
      <c r="N411" s="105">
        <f>G411+M411</f>
        <v>0</v>
      </c>
      <c r="P411" s="108"/>
      <c r="S411" s="108"/>
      <c r="T411" s="108"/>
      <c r="U411" s="109"/>
    </row>
    <row r="412" spans="1:21" s="96" customFormat="1" ht="12.75" customHeight="1" outlineLevel="1" x14ac:dyDescent="0.2">
      <c r="A412" s="104" t="s">
        <v>598</v>
      </c>
      <c r="B412" s="102" t="s">
        <v>599</v>
      </c>
      <c r="C412" s="159"/>
      <c r="D412" s="99"/>
      <c r="E412" s="99"/>
      <c r="F412" s="99"/>
      <c r="G412" s="100">
        <f>SUM(C412:F412)</f>
        <v>0</v>
      </c>
      <c r="H412" s="99"/>
      <c r="I412" s="99"/>
      <c r="J412" s="99"/>
      <c r="K412" s="99"/>
      <c r="L412" s="97"/>
      <c r="M412" s="101"/>
      <c r="N412" s="105">
        <f>G412+M412</f>
        <v>0</v>
      </c>
      <c r="P412" s="108"/>
    </row>
    <row r="413" spans="1:21" s="96" customFormat="1" ht="12.75" customHeight="1" outlineLevel="1" x14ac:dyDescent="0.2">
      <c r="A413" s="104" t="s">
        <v>600</v>
      </c>
      <c r="B413" s="102" t="s">
        <v>601</v>
      </c>
      <c r="C413" s="159"/>
      <c r="D413" s="99"/>
      <c r="E413" s="99"/>
      <c r="F413" s="99"/>
      <c r="G413" s="100">
        <f>SUM(C413:F413)</f>
        <v>0</v>
      </c>
      <c r="H413" s="99"/>
      <c r="I413" s="99"/>
      <c r="J413" s="99"/>
      <c r="K413" s="99"/>
      <c r="L413" s="97"/>
      <c r="M413" s="101"/>
      <c r="N413" s="105">
        <f>G413+M413</f>
        <v>0</v>
      </c>
      <c r="P413" s="108"/>
    </row>
    <row r="414" spans="1:21" s="96" customFormat="1" ht="12.75" customHeight="1" outlineLevel="1" x14ac:dyDescent="0.2">
      <c r="A414" s="104" t="s">
        <v>602</v>
      </c>
      <c r="B414" s="102" t="s">
        <v>47</v>
      </c>
      <c r="C414" s="159"/>
      <c r="D414" s="99"/>
      <c r="E414" s="99"/>
      <c r="F414" s="99"/>
      <c r="G414" s="100">
        <f>SUM(C414:F414)</f>
        <v>0</v>
      </c>
      <c r="H414" s="99"/>
      <c r="I414" s="99"/>
      <c r="J414" s="99"/>
      <c r="K414" s="99"/>
      <c r="L414" s="97"/>
      <c r="M414" s="101"/>
      <c r="N414" s="105">
        <f>G414+M414</f>
        <v>0</v>
      </c>
      <c r="P414" s="108"/>
    </row>
    <row r="415" spans="1:21" s="96" customFormat="1" ht="12.75" customHeight="1" x14ac:dyDescent="0.2">
      <c r="A415" s="29" t="s">
        <v>603</v>
      </c>
      <c r="B415" s="17" t="s">
        <v>604</v>
      </c>
      <c r="C415" s="158">
        <f t="shared" ref="C415:K415" si="180">SUM(C410:C414)</f>
        <v>0</v>
      </c>
      <c r="D415" s="23">
        <f t="shared" si="180"/>
        <v>0</v>
      </c>
      <c r="E415" s="23">
        <f t="shared" si="180"/>
        <v>0</v>
      </c>
      <c r="F415" s="23">
        <f t="shared" si="180"/>
        <v>0</v>
      </c>
      <c r="G415" s="23">
        <f t="shared" si="180"/>
        <v>0</v>
      </c>
      <c r="H415" s="23">
        <f t="shared" si="180"/>
        <v>0</v>
      </c>
      <c r="I415" s="23">
        <f t="shared" ref="I415" si="181">SUM(I410:I414)</f>
        <v>0</v>
      </c>
      <c r="J415" s="23">
        <f t="shared" si="180"/>
        <v>0</v>
      </c>
      <c r="K415" s="23">
        <f t="shared" si="180"/>
        <v>0</v>
      </c>
      <c r="L415" s="97"/>
      <c r="M415" s="23">
        <f>SUM(M410:M414)</f>
        <v>0</v>
      </c>
      <c r="N415" s="23">
        <f>SUM(N410:N414)</f>
        <v>0</v>
      </c>
      <c r="O415" s="11"/>
      <c r="P415" s="108"/>
      <c r="S415" s="108"/>
      <c r="T415" s="108"/>
      <c r="U415" s="109"/>
    </row>
    <row r="416" spans="1:21" s="96" customFormat="1" ht="12.75" customHeight="1" outlineLevel="1" x14ac:dyDescent="0.2">
      <c r="A416" s="104" t="s">
        <v>605</v>
      </c>
      <c r="B416" s="102" t="s">
        <v>77</v>
      </c>
      <c r="C416" s="159"/>
      <c r="D416" s="99"/>
      <c r="E416" s="99"/>
      <c r="F416" s="99"/>
      <c r="G416" s="100">
        <f>SUM(C416:F416)</f>
        <v>0</v>
      </c>
      <c r="H416" s="99"/>
      <c r="I416" s="99"/>
      <c r="J416" s="99"/>
      <c r="K416" s="99"/>
      <c r="L416" s="97"/>
      <c r="M416" s="101"/>
      <c r="N416" s="105">
        <f t="shared" ref="N416:N424" si="182">G416+M416</f>
        <v>0</v>
      </c>
      <c r="P416" s="108"/>
    </row>
    <row r="417" spans="1:21" s="96" customFormat="1" ht="12.75" customHeight="1" outlineLevel="1" x14ac:dyDescent="0.2">
      <c r="A417" s="104" t="s">
        <v>606</v>
      </c>
      <c r="B417" s="102" t="s">
        <v>607</v>
      </c>
      <c r="C417" s="159"/>
      <c r="D417" s="99"/>
      <c r="E417" s="99"/>
      <c r="F417" s="99"/>
      <c r="G417" s="100">
        <f t="shared" ref="G417:G424" si="183">SUM(C417:F417)</f>
        <v>0</v>
      </c>
      <c r="H417" s="99"/>
      <c r="I417" s="99"/>
      <c r="J417" s="99"/>
      <c r="K417" s="99"/>
      <c r="L417" s="97"/>
      <c r="M417" s="101"/>
      <c r="N417" s="105">
        <f t="shared" si="182"/>
        <v>0</v>
      </c>
      <c r="P417" s="108"/>
    </row>
    <row r="418" spans="1:21" s="96" customFormat="1" ht="12.75" customHeight="1" outlineLevel="1" x14ac:dyDescent="0.2">
      <c r="A418" s="104" t="s">
        <v>608</v>
      </c>
      <c r="B418" s="102" t="s">
        <v>609</v>
      </c>
      <c r="C418" s="159"/>
      <c r="D418" s="99"/>
      <c r="E418" s="99"/>
      <c r="F418" s="99"/>
      <c r="G418" s="100">
        <f t="shared" si="183"/>
        <v>0</v>
      </c>
      <c r="H418" s="99"/>
      <c r="I418" s="99"/>
      <c r="J418" s="99"/>
      <c r="K418" s="99"/>
      <c r="L418" s="97"/>
      <c r="M418" s="101"/>
      <c r="N418" s="105">
        <f t="shared" si="182"/>
        <v>0</v>
      </c>
      <c r="P418" s="108"/>
    </row>
    <row r="419" spans="1:21" s="96" customFormat="1" ht="12.75" customHeight="1" outlineLevel="1" x14ac:dyDescent="0.2">
      <c r="A419" s="104" t="s">
        <v>610</v>
      </c>
      <c r="B419" s="102" t="s">
        <v>611</v>
      </c>
      <c r="C419" s="159"/>
      <c r="D419" s="99"/>
      <c r="E419" s="99"/>
      <c r="F419" s="99"/>
      <c r="G419" s="100">
        <f t="shared" si="183"/>
        <v>0</v>
      </c>
      <c r="H419" s="99"/>
      <c r="I419" s="99"/>
      <c r="J419" s="99"/>
      <c r="K419" s="99"/>
      <c r="L419" s="97"/>
      <c r="M419" s="101"/>
      <c r="N419" s="105">
        <f t="shared" si="182"/>
        <v>0</v>
      </c>
      <c r="P419" s="108"/>
    </row>
    <row r="420" spans="1:21" s="96" customFormat="1" ht="12.75" customHeight="1" outlineLevel="1" x14ac:dyDescent="0.2">
      <c r="A420" s="104" t="s">
        <v>612</v>
      </c>
      <c r="B420" s="102" t="s">
        <v>613</v>
      </c>
      <c r="C420" s="159"/>
      <c r="D420" s="99"/>
      <c r="E420" s="99"/>
      <c r="F420" s="99"/>
      <c r="G420" s="100">
        <f t="shared" si="183"/>
        <v>0</v>
      </c>
      <c r="H420" s="99"/>
      <c r="I420" s="99"/>
      <c r="J420" s="110"/>
      <c r="K420" s="99"/>
      <c r="L420" s="97"/>
      <c r="M420" s="101"/>
      <c r="N420" s="105">
        <f t="shared" si="182"/>
        <v>0</v>
      </c>
      <c r="P420" s="108"/>
      <c r="Q420" s="108"/>
      <c r="S420" s="108"/>
      <c r="T420" s="108"/>
      <c r="U420" s="109"/>
    </row>
    <row r="421" spans="1:21" s="96" customFormat="1" ht="12.75" customHeight="1" outlineLevel="1" x14ac:dyDescent="0.2">
      <c r="A421" s="104" t="s">
        <v>614</v>
      </c>
      <c r="B421" s="102" t="s">
        <v>615</v>
      </c>
      <c r="C421" s="159"/>
      <c r="D421" s="99"/>
      <c r="E421" s="99"/>
      <c r="F421" s="99"/>
      <c r="G421" s="100">
        <f t="shared" si="183"/>
        <v>0</v>
      </c>
      <c r="H421" s="99"/>
      <c r="I421" s="99"/>
      <c r="J421" s="99"/>
      <c r="K421" s="99"/>
      <c r="L421" s="97"/>
      <c r="M421" s="101"/>
      <c r="N421" s="105">
        <f t="shared" si="182"/>
        <v>0</v>
      </c>
      <c r="P421" s="108"/>
    </row>
    <row r="422" spans="1:21" s="96" customFormat="1" ht="12.75" customHeight="1" outlineLevel="1" x14ac:dyDescent="0.2">
      <c r="A422" s="104" t="s">
        <v>616</v>
      </c>
      <c r="B422" s="102" t="s">
        <v>617</v>
      </c>
      <c r="C422" s="159"/>
      <c r="D422" s="99"/>
      <c r="E422" s="99"/>
      <c r="F422" s="99"/>
      <c r="G422" s="100">
        <f t="shared" si="183"/>
        <v>0</v>
      </c>
      <c r="H422" s="99"/>
      <c r="I422" s="99"/>
      <c r="J422" s="99"/>
      <c r="K422" s="99"/>
      <c r="L422" s="97"/>
      <c r="M422" s="101"/>
      <c r="N422" s="105">
        <f t="shared" si="182"/>
        <v>0</v>
      </c>
      <c r="P422" s="108"/>
    </row>
    <row r="423" spans="1:21" s="96" customFormat="1" ht="12.75" customHeight="1" outlineLevel="1" x14ac:dyDescent="0.2">
      <c r="A423" s="104" t="s">
        <v>618</v>
      </c>
      <c r="B423" s="102" t="s">
        <v>619</v>
      </c>
      <c r="C423" s="159"/>
      <c r="D423" s="99"/>
      <c r="E423" s="99"/>
      <c r="F423" s="99"/>
      <c r="G423" s="100">
        <f t="shared" si="183"/>
        <v>0</v>
      </c>
      <c r="H423" s="99"/>
      <c r="I423" s="99"/>
      <c r="J423" s="99"/>
      <c r="K423" s="99"/>
      <c r="L423" s="97"/>
      <c r="M423" s="101"/>
      <c r="N423" s="105">
        <f t="shared" si="182"/>
        <v>0</v>
      </c>
      <c r="P423" s="108"/>
    </row>
    <row r="424" spans="1:21" s="96" customFormat="1" ht="12.75" customHeight="1" outlineLevel="1" x14ac:dyDescent="0.2">
      <c r="A424" s="104" t="s">
        <v>620</v>
      </c>
      <c r="B424" s="102" t="s">
        <v>47</v>
      </c>
      <c r="C424" s="159"/>
      <c r="D424" s="99"/>
      <c r="E424" s="99"/>
      <c r="F424" s="99"/>
      <c r="G424" s="100">
        <f t="shared" si="183"/>
        <v>0</v>
      </c>
      <c r="H424" s="99"/>
      <c r="I424" s="99"/>
      <c r="J424" s="99"/>
      <c r="K424" s="99"/>
      <c r="L424" s="97"/>
      <c r="M424" s="101"/>
      <c r="N424" s="105">
        <f t="shared" si="182"/>
        <v>0</v>
      </c>
      <c r="P424" s="108"/>
    </row>
    <row r="425" spans="1:21" s="96" customFormat="1" ht="12.75" customHeight="1" x14ac:dyDescent="0.2">
      <c r="A425" s="29" t="s">
        <v>621</v>
      </c>
      <c r="B425" s="17" t="s">
        <v>622</v>
      </c>
      <c r="C425" s="158">
        <f t="shared" ref="C425:K425" si="184">SUM(C416:C424)</f>
        <v>0</v>
      </c>
      <c r="D425" s="23">
        <f t="shared" si="184"/>
        <v>0</v>
      </c>
      <c r="E425" s="23">
        <f t="shared" si="184"/>
        <v>0</v>
      </c>
      <c r="F425" s="23">
        <f t="shared" si="184"/>
        <v>0</v>
      </c>
      <c r="G425" s="23">
        <f t="shared" si="184"/>
        <v>0</v>
      </c>
      <c r="H425" s="23">
        <f t="shared" si="184"/>
        <v>0</v>
      </c>
      <c r="I425" s="23">
        <f t="shared" ref="I425" si="185">SUM(I416:I424)</f>
        <v>0</v>
      </c>
      <c r="J425" s="23">
        <f t="shared" si="184"/>
        <v>0</v>
      </c>
      <c r="K425" s="23">
        <f t="shared" si="184"/>
        <v>0</v>
      </c>
      <c r="L425" s="97"/>
      <c r="M425" s="23">
        <f>SUM(M416:M424)</f>
        <v>0</v>
      </c>
      <c r="N425" s="23">
        <f>SUM(N416:N424)</f>
        <v>0</v>
      </c>
      <c r="O425" s="11"/>
      <c r="P425" s="109"/>
      <c r="S425" s="108"/>
      <c r="T425" s="108"/>
      <c r="U425" s="109"/>
    </row>
    <row r="426" spans="1:21" s="96" customFormat="1" ht="12.75" customHeight="1" outlineLevel="1" x14ac:dyDescent="0.2">
      <c r="A426" s="104" t="s">
        <v>27</v>
      </c>
      <c r="B426" s="102" t="s">
        <v>77</v>
      </c>
      <c r="C426" s="159"/>
      <c r="D426" s="99"/>
      <c r="E426" s="99"/>
      <c r="F426" s="99"/>
      <c r="G426" s="100">
        <f t="shared" ref="G426:G431" si="186">SUM(C426:F426)</f>
        <v>0</v>
      </c>
      <c r="H426" s="99"/>
      <c r="I426" s="99"/>
      <c r="J426" s="99"/>
      <c r="K426" s="99"/>
      <c r="L426" s="97"/>
      <c r="M426" s="101"/>
      <c r="N426" s="105">
        <f t="shared" ref="N426:N431" si="187">G426+M426</f>
        <v>0</v>
      </c>
      <c r="P426" s="108"/>
    </row>
    <row r="427" spans="1:21" s="96" customFormat="1" ht="12.75" customHeight="1" outlineLevel="1" x14ac:dyDescent="0.2">
      <c r="A427" s="104" t="s">
        <v>623</v>
      </c>
      <c r="B427" s="102" t="s">
        <v>624</v>
      </c>
      <c r="C427" s="159"/>
      <c r="D427" s="99"/>
      <c r="E427" s="99"/>
      <c r="F427" s="99"/>
      <c r="G427" s="100">
        <f t="shared" si="186"/>
        <v>0</v>
      </c>
      <c r="H427" s="99"/>
      <c r="I427" s="99"/>
      <c r="J427" s="110"/>
      <c r="K427" s="99"/>
      <c r="L427" s="97"/>
      <c r="M427" s="101"/>
      <c r="N427" s="105">
        <f t="shared" si="187"/>
        <v>0</v>
      </c>
      <c r="P427" s="108"/>
      <c r="S427" s="108"/>
      <c r="T427" s="108"/>
      <c r="U427" s="109"/>
    </row>
    <row r="428" spans="1:21" s="96" customFormat="1" ht="12.75" customHeight="1" outlineLevel="1" x14ac:dyDescent="0.2">
      <c r="A428" s="104" t="s">
        <v>625</v>
      </c>
      <c r="B428" s="102" t="s">
        <v>766</v>
      </c>
      <c r="C428" s="159"/>
      <c r="D428" s="99"/>
      <c r="E428" s="99"/>
      <c r="F428" s="99"/>
      <c r="G428" s="100">
        <f t="shared" si="186"/>
        <v>0</v>
      </c>
      <c r="H428" s="99"/>
      <c r="I428" s="99"/>
      <c r="J428" s="99"/>
      <c r="K428" s="99"/>
      <c r="L428" s="97"/>
      <c r="M428" s="101"/>
      <c r="N428" s="105">
        <f t="shared" si="187"/>
        <v>0</v>
      </c>
      <c r="P428" s="108"/>
    </row>
    <row r="429" spans="1:21" s="96" customFormat="1" ht="12.75" customHeight="1" outlineLevel="1" x14ac:dyDescent="0.2">
      <c r="A429" s="104" t="s">
        <v>626</v>
      </c>
      <c r="B429" s="102" t="s">
        <v>627</v>
      </c>
      <c r="C429" s="159"/>
      <c r="D429" s="99"/>
      <c r="E429" s="99"/>
      <c r="F429" s="99"/>
      <c r="G429" s="100">
        <f t="shared" si="186"/>
        <v>0</v>
      </c>
      <c r="H429" s="99"/>
      <c r="I429" s="99"/>
      <c r="J429" s="99"/>
      <c r="K429" s="99"/>
      <c r="L429" s="97"/>
      <c r="M429" s="101"/>
      <c r="N429" s="105">
        <f t="shared" si="187"/>
        <v>0</v>
      </c>
      <c r="P429" s="108"/>
    </row>
    <row r="430" spans="1:21" s="96" customFormat="1" ht="12.75" customHeight="1" outlineLevel="1" x14ac:dyDescent="0.2">
      <c r="A430" s="104" t="s">
        <v>628</v>
      </c>
      <c r="B430" s="102" t="s">
        <v>629</v>
      </c>
      <c r="C430" s="159"/>
      <c r="D430" s="99"/>
      <c r="E430" s="99"/>
      <c r="F430" s="99"/>
      <c r="G430" s="100">
        <f t="shared" si="186"/>
        <v>0</v>
      </c>
      <c r="H430" s="99"/>
      <c r="I430" s="99"/>
      <c r="J430" s="99"/>
      <c r="K430" s="99"/>
      <c r="L430" s="97"/>
      <c r="M430" s="101"/>
      <c r="N430" s="105">
        <f t="shared" si="187"/>
        <v>0</v>
      </c>
      <c r="P430" s="108"/>
    </row>
    <row r="431" spans="1:21" s="96" customFormat="1" ht="12.75" customHeight="1" outlineLevel="1" x14ac:dyDescent="0.2">
      <c r="A431" s="104" t="s">
        <v>630</v>
      </c>
      <c r="B431" s="102" t="s">
        <v>47</v>
      </c>
      <c r="C431" s="159"/>
      <c r="D431" s="99"/>
      <c r="E431" s="99"/>
      <c r="F431" s="99"/>
      <c r="G431" s="100">
        <f t="shared" si="186"/>
        <v>0</v>
      </c>
      <c r="H431" s="99"/>
      <c r="I431" s="99"/>
      <c r="J431" s="99"/>
      <c r="K431" s="99"/>
      <c r="L431" s="97"/>
      <c r="M431" s="101"/>
      <c r="N431" s="105">
        <f t="shared" si="187"/>
        <v>0</v>
      </c>
      <c r="P431" s="108"/>
    </row>
    <row r="432" spans="1:21" s="96" customFormat="1" ht="12.75" customHeight="1" x14ac:dyDescent="0.2">
      <c r="A432" s="29" t="s">
        <v>631</v>
      </c>
      <c r="B432" s="17" t="s">
        <v>765</v>
      </c>
      <c r="C432" s="158">
        <f t="shared" ref="C432:K432" si="188">SUM(C426:C431)</f>
        <v>0</v>
      </c>
      <c r="D432" s="23">
        <f t="shared" si="188"/>
        <v>0</v>
      </c>
      <c r="E432" s="23">
        <f t="shared" si="188"/>
        <v>0</v>
      </c>
      <c r="F432" s="23">
        <f t="shared" si="188"/>
        <v>0</v>
      </c>
      <c r="G432" s="23">
        <f t="shared" si="188"/>
        <v>0</v>
      </c>
      <c r="H432" s="23">
        <f t="shared" si="188"/>
        <v>0</v>
      </c>
      <c r="I432" s="23">
        <f t="shared" ref="I432" si="189">SUM(I426:I431)</f>
        <v>0</v>
      </c>
      <c r="J432" s="23">
        <f t="shared" si="188"/>
        <v>0</v>
      </c>
      <c r="K432" s="23">
        <f t="shared" si="188"/>
        <v>0</v>
      </c>
      <c r="L432" s="97"/>
      <c r="M432" s="23">
        <f>SUM(M426:M431)</f>
        <v>0</v>
      </c>
      <c r="N432" s="23">
        <f>SUM(N426:N431)</f>
        <v>0</v>
      </c>
      <c r="O432" s="11"/>
      <c r="P432" s="108"/>
      <c r="S432" s="108"/>
      <c r="T432" s="108"/>
      <c r="U432" s="109"/>
    </row>
    <row r="433" spans="1:16" s="96" customFormat="1" ht="12.75" customHeight="1" outlineLevel="1" x14ac:dyDescent="0.2">
      <c r="A433" s="104" t="s">
        <v>633</v>
      </c>
      <c r="B433" s="102" t="s">
        <v>77</v>
      </c>
      <c r="C433" s="159"/>
      <c r="D433" s="99"/>
      <c r="E433" s="99"/>
      <c r="F433" s="99"/>
      <c r="G433" s="100">
        <f>SUM(C433:F433)</f>
        <v>0</v>
      </c>
      <c r="H433" s="99"/>
      <c r="I433" s="99"/>
      <c r="J433" s="99"/>
      <c r="K433" s="99"/>
      <c r="L433" s="97"/>
      <c r="M433" s="101"/>
      <c r="N433" s="105">
        <f t="shared" ref="N433:N439" si="190">G433+M433</f>
        <v>0</v>
      </c>
      <c r="P433" s="108"/>
    </row>
    <row r="434" spans="1:16" s="96" customFormat="1" ht="12.75" customHeight="1" outlineLevel="1" x14ac:dyDescent="0.2">
      <c r="A434" s="104" t="s">
        <v>634</v>
      </c>
      <c r="B434" s="102" t="s">
        <v>635</v>
      </c>
      <c r="C434" s="159"/>
      <c r="D434" s="99"/>
      <c r="E434" s="99"/>
      <c r="F434" s="99"/>
      <c r="G434" s="100">
        <f t="shared" ref="G434:G439" si="191">SUM(C434:F434)</f>
        <v>0</v>
      </c>
      <c r="H434" s="99"/>
      <c r="I434" s="99"/>
      <c r="J434" s="99"/>
      <c r="K434" s="99"/>
      <c r="L434" s="97"/>
      <c r="M434" s="101"/>
      <c r="N434" s="105">
        <f t="shared" si="190"/>
        <v>0</v>
      </c>
      <c r="P434" s="108"/>
    </row>
    <row r="435" spans="1:16" s="96" customFormat="1" ht="12.75" customHeight="1" outlineLevel="1" x14ac:dyDescent="0.2">
      <c r="A435" s="104" t="s">
        <v>636</v>
      </c>
      <c r="B435" s="102" t="s">
        <v>637</v>
      </c>
      <c r="C435" s="159"/>
      <c r="D435" s="99"/>
      <c r="E435" s="99"/>
      <c r="F435" s="99"/>
      <c r="G435" s="100">
        <f t="shared" si="191"/>
        <v>0</v>
      </c>
      <c r="H435" s="99"/>
      <c r="I435" s="99"/>
      <c r="J435" s="99"/>
      <c r="K435" s="99"/>
      <c r="L435" s="97"/>
      <c r="M435" s="101"/>
      <c r="N435" s="105">
        <f t="shared" si="190"/>
        <v>0</v>
      </c>
      <c r="P435" s="108"/>
    </row>
    <row r="436" spans="1:16" s="96" customFormat="1" ht="12.75" customHeight="1" outlineLevel="1" x14ac:dyDescent="0.2">
      <c r="A436" s="104" t="s">
        <v>638</v>
      </c>
      <c r="B436" s="102" t="s">
        <v>639</v>
      </c>
      <c r="C436" s="159"/>
      <c r="D436" s="99"/>
      <c r="E436" s="99"/>
      <c r="F436" s="99"/>
      <c r="G436" s="100">
        <f t="shared" si="191"/>
        <v>0</v>
      </c>
      <c r="H436" s="99"/>
      <c r="I436" s="99"/>
      <c r="J436" s="99"/>
      <c r="K436" s="99"/>
      <c r="L436" s="97"/>
      <c r="M436" s="101"/>
      <c r="N436" s="105">
        <f t="shared" si="190"/>
        <v>0</v>
      </c>
      <c r="P436" s="108"/>
    </row>
    <row r="437" spans="1:16" s="96" customFormat="1" ht="12.75" customHeight="1" outlineLevel="1" x14ac:dyDescent="0.2">
      <c r="A437" s="104" t="s">
        <v>640</v>
      </c>
      <c r="B437" s="102" t="s">
        <v>641</v>
      </c>
      <c r="C437" s="159"/>
      <c r="D437" s="99"/>
      <c r="E437" s="99"/>
      <c r="F437" s="99"/>
      <c r="G437" s="100">
        <f t="shared" si="191"/>
        <v>0</v>
      </c>
      <c r="H437" s="99"/>
      <c r="I437" s="99"/>
      <c r="J437" s="99"/>
      <c r="K437" s="99"/>
      <c r="L437" s="97"/>
      <c r="M437" s="101"/>
      <c r="N437" s="105">
        <f t="shared" si="190"/>
        <v>0</v>
      </c>
      <c r="P437" s="108"/>
    </row>
    <row r="438" spans="1:16" s="96" customFormat="1" ht="12.75" customHeight="1" outlineLevel="1" x14ac:dyDescent="0.2">
      <c r="A438" s="104" t="s">
        <v>642</v>
      </c>
      <c r="B438" s="102" t="s">
        <v>643</v>
      </c>
      <c r="C438" s="159"/>
      <c r="D438" s="99"/>
      <c r="E438" s="99"/>
      <c r="F438" s="99"/>
      <c r="G438" s="100">
        <f t="shared" si="191"/>
        <v>0</v>
      </c>
      <c r="H438" s="99"/>
      <c r="I438" s="99"/>
      <c r="J438" s="99"/>
      <c r="K438" s="99"/>
      <c r="L438" s="97"/>
      <c r="M438" s="101"/>
      <c r="N438" s="105">
        <f t="shared" si="190"/>
        <v>0</v>
      </c>
      <c r="P438" s="108"/>
    </row>
    <row r="439" spans="1:16" s="96" customFormat="1" ht="12.75" customHeight="1" outlineLevel="1" x14ac:dyDescent="0.2">
      <c r="A439" s="104" t="s">
        <v>644</v>
      </c>
      <c r="B439" s="102" t="s">
        <v>47</v>
      </c>
      <c r="C439" s="159"/>
      <c r="D439" s="99"/>
      <c r="E439" s="99"/>
      <c r="F439" s="99"/>
      <c r="G439" s="100">
        <f t="shared" si="191"/>
        <v>0</v>
      </c>
      <c r="H439" s="99"/>
      <c r="I439" s="99"/>
      <c r="J439" s="99"/>
      <c r="K439" s="99"/>
      <c r="L439" s="97"/>
      <c r="M439" s="101"/>
      <c r="N439" s="105">
        <f t="shared" si="190"/>
        <v>0</v>
      </c>
      <c r="P439" s="108"/>
    </row>
    <row r="440" spans="1:16" s="96" customFormat="1" ht="12.75" customHeight="1" x14ac:dyDescent="0.2">
      <c r="A440" s="29" t="s">
        <v>645</v>
      </c>
      <c r="B440" s="17" t="s">
        <v>646</v>
      </c>
      <c r="C440" s="158">
        <f t="shared" ref="C440:K440" si="192">SUM(C433:C439)</f>
        <v>0</v>
      </c>
      <c r="D440" s="23">
        <f t="shared" si="192"/>
        <v>0</v>
      </c>
      <c r="E440" s="23">
        <f t="shared" si="192"/>
        <v>0</v>
      </c>
      <c r="F440" s="23">
        <f t="shared" si="192"/>
        <v>0</v>
      </c>
      <c r="G440" s="23">
        <f t="shared" si="192"/>
        <v>0</v>
      </c>
      <c r="H440" s="23">
        <f t="shared" si="192"/>
        <v>0</v>
      </c>
      <c r="I440" s="23">
        <f t="shared" ref="I440" si="193">SUM(I433:I439)</f>
        <v>0</v>
      </c>
      <c r="J440" s="23">
        <f t="shared" si="192"/>
        <v>0</v>
      </c>
      <c r="K440" s="23">
        <f t="shared" si="192"/>
        <v>0</v>
      </c>
      <c r="L440" s="97"/>
      <c r="M440" s="23">
        <f>SUM(M433:M439)</f>
        <v>0</v>
      </c>
      <c r="N440" s="23">
        <f>SUM(N433:N439)</f>
        <v>0</v>
      </c>
      <c r="O440" s="11"/>
      <c r="P440" s="108"/>
    </row>
    <row r="441" spans="1:16" s="96" customFormat="1" ht="12.75" customHeight="1" outlineLevel="1" x14ac:dyDescent="0.2">
      <c r="A441" s="104" t="s">
        <v>649</v>
      </c>
      <c r="B441" s="102" t="s">
        <v>77</v>
      </c>
      <c r="C441" s="159"/>
      <c r="D441" s="99"/>
      <c r="E441" s="99"/>
      <c r="F441" s="99"/>
      <c r="G441" s="100">
        <f>SUM(C441:F441)</f>
        <v>0</v>
      </c>
      <c r="H441" s="99"/>
      <c r="I441" s="99"/>
      <c r="J441" s="99"/>
      <c r="K441" s="99"/>
      <c r="L441" s="97"/>
      <c r="M441" s="101"/>
      <c r="N441" s="105">
        <f t="shared" ref="N441:N448" si="194">G441+M441</f>
        <v>0</v>
      </c>
      <c r="P441" s="108"/>
    </row>
    <row r="442" spans="1:16" s="96" customFormat="1" ht="12.75" customHeight="1" outlineLevel="1" x14ac:dyDescent="0.2">
      <c r="A442" s="104" t="s">
        <v>650</v>
      </c>
      <c r="B442" s="102" t="s">
        <v>651</v>
      </c>
      <c r="C442" s="159"/>
      <c r="D442" s="99"/>
      <c r="E442" s="99"/>
      <c r="F442" s="99"/>
      <c r="G442" s="100">
        <f t="shared" ref="G442:G448" si="195">SUM(C442:F442)</f>
        <v>0</v>
      </c>
      <c r="H442" s="99"/>
      <c r="I442" s="99"/>
      <c r="J442" s="99"/>
      <c r="K442" s="99"/>
      <c r="L442" s="97"/>
      <c r="M442" s="101"/>
      <c r="N442" s="105">
        <f t="shared" si="194"/>
        <v>0</v>
      </c>
      <c r="P442" s="108"/>
    </row>
    <row r="443" spans="1:16" s="96" customFormat="1" ht="12.75" customHeight="1" outlineLevel="1" x14ac:dyDescent="0.2">
      <c r="A443" s="104" t="s">
        <v>652</v>
      </c>
      <c r="B443" s="102" t="s">
        <v>653</v>
      </c>
      <c r="C443" s="159"/>
      <c r="D443" s="99"/>
      <c r="E443" s="99"/>
      <c r="F443" s="99"/>
      <c r="G443" s="100">
        <f t="shared" si="195"/>
        <v>0</v>
      </c>
      <c r="H443" s="99"/>
      <c r="I443" s="99"/>
      <c r="J443" s="99"/>
      <c r="K443" s="99"/>
      <c r="L443" s="97"/>
      <c r="M443" s="101"/>
      <c r="N443" s="105">
        <f t="shared" si="194"/>
        <v>0</v>
      </c>
      <c r="P443" s="108"/>
    </row>
    <row r="444" spans="1:16" s="96" customFormat="1" ht="12.75" customHeight="1" outlineLevel="1" x14ac:dyDescent="0.2">
      <c r="A444" s="104" t="s">
        <v>654</v>
      </c>
      <c r="B444" s="102" t="s">
        <v>655</v>
      </c>
      <c r="C444" s="159"/>
      <c r="D444" s="99"/>
      <c r="E444" s="99"/>
      <c r="F444" s="99"/>
      <c r="G444" s="100">
        <f t="shared" si="195"/>
        <v>0</v>
      </c>
      <c r="H444" s="99"/>
      <c r="I444" s="99"/>
      <c r="J444" s="99"/>
      <c r="K444" s="99"/>
      <c r="L444" s="97"/>
      <c r="M444" s="101"/>
      <c r="N444" s="105">
        <f t="shared" si="194"/>
        <v>0</v>
      </c>
      <c r="P444" s="108"/>
    </row>
    <row r="445" spans="1:16" s="96" customFormat="1" ht="12.75" customHeight="1" outlineLevel="1" x14ac:dyDescent="0.2">
      <c r="A445" s="104" t="s">
        <v>656</v>
      </c>
      <c r="B445" s="102" t="s">
        <v>657</v>
      </c>
      <c r="C445" s="159"/>
      <c r="D445" s="99"/>
      <c r="E445" s="99"/>
      <c r="F445" s="99"/>
      <c r="G445" s="100">
        <f t="shared" si="195"/>
        <v>0</v>
      </c>
      <c r="H445" s="99"/>
      <c r="I445" s="99"/>
      <c r="J445" s="99"/>
      <c r="K445" s="99"/>
      <c r="L445" s="97"/>
      <c r="M445" s="101"/>
      <c r="N445" s="105">
        <f t="shared" si="194"/>
        <v>0</v>
      </c>
      <c r="P445" s="108"/>
    </row>
    <row r="446" spans="1:16" s="96" customFormat="1" ht="12.75" customHeight="1" outlineLevel="1" x14ac:dyDescent="0.2">
      <c r="A446" s="104" t="s">
        <v>658</v>
      </c>
      <c r="B446" s="102" t="s">
        <v>659</v>
      </c>
      <c r="C446" s="159"/>
      <c r="D446" s="99"/>
      <c r="E446" s="99"/>
      <c r="F446" s="99"/>
      <c r="G446" s="100">
        <f t="shared" si="195"/>
        <v>0</v>
      </c>
      <c r="H446" s="99"/>
      <c r="I446" s="99"/>
      <c r="J446" s="99"/>
      <c r="K446" s="99"/>
      <c r="L446" s="97"/>
      <c r="M446" s="101"/>
      <c r="N446" s="105">
        <f t="shared" si="194"/>
        <v>0</v>
      </c>
      <c r="P446" s="108"/>
    </row>
    <row r="447" spans="1:16" s="96" customFormat="1" ht="12.75" customHeight="1" outlineLevel="1" x14ac:dyDescent="0.2">
      <c r="A447" s="104" t="s">
        <v>660</v>
      </c>
      <c r="B447" s="102" t="s">
        <v>661</v>
      </c>
      <c r="C447" s="159"/>
      <c r="D447" s="99"/>
      <c r="E447" s="99"/>
      <c r="F447" s="99"/>
      <c r="G447" s="100">
        <f t="shared" si="195"/>
        <v>0</v>
      </c>
      <c r="H447" s="99"/>
      <c r="I447" s="99"/>
      <c r="J447" s="99"/>
      <c r="K447" s="99"/>
      <c r="L447" s="97"/>
      <c r="M447" s="101"/>
      <c r="N447" s="105">
        <f t="shared" si="194"/>
        <v>0</v>
      </c>
      <c r="P447" s="108"/>
    </row>
    <row r="448" spans="1:16" s="96" customFormat="1" ht="12.75" customHeight="1" outlineLevel="1" x14ac:dyDescent="0.2">
      <c r="A448" s="104" t="s">
        <v>662</v>
      </c>
      <c r="B448" s="102" t="s">
        <v>47</v>
      </c>
      <c r="C448" s="159"/>
      <c r="D448" s="99"/>
      <c r="E448" s="99"/>
      <c r="F448" s="99"/>
      <c r="G448" s="100">
        <f t="shared" si="195"/>
        <v>0</v>
      </c>
      <c r="H448" s="99"/>
      <c r="I448" s="99"/>
      <c r="J448" s="99"/>
      <c r="K448" s="99"/>
      <c r="L448" s="97"/>
      <c r="M448" s="101"/>
      <c r="N448" s="105">
        <f t="shared" si="194"/>
        <v>0</v>
      </c>
      <c r="P448" s="108"/>
    </row>
    <row r="449" spans="1:21" s="96" customFormat="1" ht="12.75" customHeight="1" x14ac:dyDescent="0.2">
      <c r="A449" s="29" t="s">
        <v>647</v>
      </c>
      <c r="B449" s="17" t="s">
        <v>648</v>
      </c>
      <c r="C449" s="158">
        <f t="shared" ref="C449:K449" si="196">SUM(C441:C448)</f>
        <v>0</v>
      </c>
      <c r="D449" s="23">
        <f t="shared" si="196"/>
        <v>0</v>
      </c>
      <c r="E449" s="23">
        <f t="shared" si="196"/>
        <v>0</v>
      </c>
      <c r="F449" s="23">
        <f t="shared" si="196"/>
        <v>0</v>
      </c>
      <c r="G449" s="23">
        <f t="shared" si="196"/>
        <v>0</v>
      </c>
      <c r="H449" s="23">
        <f t="shared" si="196"/>
        <v>0</v>
      </c>
      <c r="I449" s="23">
        <f t="shared" ref="I449" si="197">SUM(I441:I448)</f>
        <v>0</v>
      </c>
      <c r="J449" s="23">
        <f t="shared" si="196"/>
        <v>0</v>
      </c>
      <c r="K449" s="23">
        <f t="shared" si="196"/>
        <v>0</v>
      </c>
      <c r="L449" s="97"/>
      <c r="M449" s="23">
        <f>SUM(M441:M448)</f>
        <v>0</v>
      </c>
      <c r="N449" s="23">
        <f>SUM(N441:N448)</f>
        <v>0</v>
      </c>
      <c r="O449" s="11"/>
      <c r="P449" s="108"/>
    </row>
    <row r="450" spans="1:21" s="96" customFormat="1" ht="12.75" customHeight="1" outlineLevel="1" x14ac:dyDescent="0.2">
      <c r="A450" s="104" t="s">
        <v>665</v>
      </c>
      <c r="B450" s="102" t="s">
        <v>77</v>
      </c>
      <c r="C450" s="159"/>
      <c r="D450" s="99"/>
      <c r="E450" s="99"/>
      <c r="F450" s="99"/>
      <c r="G450" s="100">
        <f>SUM(C450:F450)</f>
        <v>0</v>
      </c>
      <c r="H450" s="99"/>
      <c r="I450" s="99"/>
      <c r="J450" s="99"/>
      <c r="K450" s="99"/>
      <c r="L450" s="97"/>
      <c r="M450" s="101"/>
      <c r="N450" s="105">
        <f t="shared" ref="N450:N459" si="198">G450+M450</f>
        <v>0</v>
      </c>
      <c r="P450" s="108"/>
    </row>
    <row r="451" spans="1:21" s="96" customFormat="1" ht="12.75" customHeight="1" outlineLevel="1" x14ac:dyDescent="0.2">
      <c r="A451" s="104" t="s">
        <v>666</v>
      </c>
      <c r="B451" s="102" t="s">
        <v>667</v>
      </c>
      <c r="C451" s="159"/>
      <c r="D451" s="99"/>
      <c r="E451" s="99"/>
      <c r="F451" s="99"/>
      <c r="G451" s="100">
        <f t="shared" ref="G451:G459" si="199">SUM(C451:F451)</f>
        <v>0</v>
      </c>
      <c r="H451" s="99"/>
      <c r="I451" s="99"/>
      <c r="J451" s="110"/>
      <c r="K451" s="99"/>
      <c r="L451" s="97"/>
      <c r="M451" s="101"/>
      <c r="N451" s="105">
        <f t="shared" si="198"/>
        <v>0</v>
      </c>
      <c r="P451" s="108"/>
      <c r="S451" s="108"/>
      <c r="T451" s="108"/>
      <c r="U451" s="109"/>
    </row>
    <row r="452" spans="1:21" s="96" customFormat="1" ht="12.75" customHeight="1" outlineLevel="1" x14ac:dyDescent="0.2">
      <c r="A452" s="104" t="s">
        <v>668</v>
      </c>
      <c r="B452" s="102" t="s">
        <v>767</v>
      </c>
      <c r="C452" s="159"/>
      <c r="D452" s="99"/>
      <c r="E452" s="99"/>
      <c r="F452" s="99"/>
      <c r="G452" s="100">
        <f t="shared" si="199"/>
        <v>0</v>
      </c>
      <c r="H452" s="99"/>
      <c r="I452" s="99"/>
      <c r="J452" s="110"/>
      <c r="K452" s="99"/>
      <c r="L452" s="97"/>
      <c r="M452" s="101"/>
      <c r="N452" s="105">
        <f t="shared" si="198"/>
        <v>0</v>
      </c>
      <c r="P452" s="108"/>
    </row>
    <row r="453" spans="1:21" s="96" customFormat="1" ht="12.75" customHeight="1" outlineLevel="1" x14ac:dyDescent="0.2">
      <c r="A453" s="104" t="s">
        <v>669</v>
      </c>
      <c r="B453" s="102" t="s">
        <v>670</v>
      </c>
      <c r="C453" s="159"/>
      <c r="D453" s="99"/>
      <c r="E453" s="99"/>
      <c r="F453" s="99"/>
      <c r="G453" s="100">
        <f t="shared" si="199"/>
        <v>0</v>
      </c>
      <c r="H453" s="99"/>
      <c r="I453" s="99"/>
      <c r="J453" s="110"/>
      <c r="K453" s="99"/>
      <c r="L453" s="97"/>
      <c r="M453" s="101"/>
      <c r="N453" s="105">
        <f t="shared" si="198"/>
        <v>0</v>
      </c>
      <c r="P453" s="108"/>
    </row>
    <row r="454" spans="1:21" s="96" customFormat="1" ht="12.75" customHeight="1" outlineLevel="1" x14ac:dyDescent="0.2">
      <c r="A454" s="104" t="s">
        <v>671</v>
      </c>
      <c r="B454" s="102" t="s">
        <v>46</v>
      </c>
      <c r="C454" s="159"/>
      <c r="D454" s="99"/>
      <c r="E454" s="99"/>
      <c r="F454" s="99"/>
      <c r="G454" s="100">
        <f t="shared" si="199"/>
        <v>0</v>
      </c>
      <c r="H454" s="99"/>
      <c r="I454" s="99"/>
      <c r="J454" s="110"/>
      <c r="K454" s="99"/>
      <c r="L454" s="97"/>
      <c r="M454" s="101"/>
      <c r="N454" s="105">
        <f t="shared" si="198"/>
        <v>0</v>
      </c>
      <c r="P454" s="108"/>
    </row>
    <row r="455" spans="1:21" s="96" customFormat="1" ht="12.75" customHeight="1" outlineLevel="1" x14ac:dyDescent="0.2">
      <c r="A455" s="104" t="s">
        <v>672</v>
      </c>
      <c r="B455" s="102" t="s">
        <v>673</v>
      </c>
      <c r="C455" s="159"/>
      <c r="D455" s="99"/>
      <c r="E455" s="99"/>
      <c r="F455" s="99"/>
      <c r="G455" s="100">
        <f t="shared" si="199"/>
        <v>0</v>
      </c>
      <c r="H455" s="99"/>
      <c r="I455" s="99"/>
      <c r="J455" s="110"/>
      <c r="K455" s="99"/>
      <c r="L455" s="97"/>
      <c r="M455" s="101"/>
      <c r="N455" s="105">
        <f t="shared" si="198"/>
        <v>0</v>
      </c>
      <c r="P455" s="108"/>
    </row>
    <row r="456" spans="1:21" s="96" customFormat="1" ht="12.75" customHeight="1" outlineLevel="1" x14ac:dyDescent="0.2">
      <c r="A456" s="104" t="s">
        <v>674</v>
      </c>
      <c r="B456" s="102" t="s">
        <v>675</v>
      </c>
      <c r="C456" s="159"/>
      <c r="D456" s="99"/>
      <c r="E456" s="99"/>
      <c r="F456" s="99"/>
      <c r="G456" s="100">
        <f t="shared" si="199"/>
        <v>0</v>
      </c>
      <c r="H456" s="99"/>
      <c r="I456" s="99"/>
      <c r="J456" s="110"/>
      <c r="K456" s="99"/>
      <c r="L456" s="97"/>
      <c r="M456" s="101"/>
      <c r="N456" s="105">
        <f t="shared" si="198"/>
        <v>0</v>
      </c>
      <c r="P456" s="108"/>
      <c r="Q456" s="108"/>
      <c r="S456" s="108"/>
      <c r="T456" s="108"/>
      <c r="U456" s="109"/>
    </row>
    <row r="457" spans="1:21" s="96" customFormat="1" ht="12.75" customHeight="1" outlineLevel="1" x14ac:dyDescent="0.2">
      <c r="A457" s="104" t="s">
        <v>676</v>
      </c>
      <c r="B457" s="102" t="s">
        <v>677</v>
      </c>
      <c r="C457" s="159"/>
      <c r="D457" s="99"/>
      <c r="E457" s="99"/>
      <c r="F457" s="99"/>
      <c r="G457" s="100">
        <f t="shared" si="199"/>
        <v>0</v>
      </c>
      <c r="H457" s="99"/>
      <c r="I457" s="99"/>
      <c r="J457" s="99"/>
      <c r="K457" s="99"/>
      <c r="L457" s="97"/>
      <c r="M457" s="101"/>
      <c r="N457" s="105">
        <f t="shared" si="198"/>
        <v>0</v>
      </c>
      <c r="P457" s="108"/>
    </row>
    <row r="458" spans="1:21" s="96" customFormat="1" ht="12.75" customHeight="1" outlineLevel="1" x14ac:dyDescent="0.2">
      <c r="A458" s="104" t="s">
        <v>678</v>
      </c>
      <c r="B458" s="102" t="s">
        <v>679</v>
      </c>
      <c r="C458" s="159"/>
      <c r="D458" s="99"/>
      <c r="E458" s="99"/>
      <c r="F458" s="99"/>
      <c r="G458" s="100">
        <f t="shared" si="199"/>
        <v>0</v>
      </c>
      <c r="H458" s="99"/>
      <c r="I458" s="99"/>
      <c r="J458" s="99"/>
      <c r="K458" s="99"/>
      <c r="L458" s="97"/>
      <c r="M458" s="101"/>
      <c r="N458" s="105">
        <f t="shared" si="198"/>
        <v>0</v>
      </c>
      <c r="P458" s="108"/>
    </row>
    <row r="459" spans="1:21" s="96" customFormat="1" ht="12.75" customHeight="1" outlineLevel="1" x14ac:dyDescent="0.2">
      <c r="A459" s="104" t="s">
        <v>680</v>
      </c>
      <c r="B459" s="102" t="s">
        <v>47</v>
      </c>
      <c r="C459" s="159"/>
      <c r="D459" s="99"/>
      <c r="E459" s="99"/>
      <c r="F459" s="99"/>
      <c r="G459" s="100">
        <f t="shared" si="199"/>
        <v>0</v>
      </c>
      <c r="H459" s="99"/>
      <c r="I459" s="99"/>
      <c r="J459" s="99"/>
      <c r="K459" s="99"/>
      <c r="L459" s="97"/>
      <c r="M459" s="101"/>
      <c r="N459" s="105">
        <f t="shared" si="198"/>
        <v>0</v>
      </c>
      <c r="P459" s="108"/>
    </row>
    <row r="460" spans="1:21" s="96" customFormat="1" ht="12.75" customHeight="1" x14ac:dyDescent="0.2">
      <c r="A460" s="29" t="s">
        <v>663</v>
      </c>
      <c r="B460" s="17" t="s">
        <v>664</v>
      </c>
      <c r="C460" s="158">
        <f t="shared" ref="C460:K460" si="200">SUM(C450:C459)</f>
        <v>0</v>
      </c>
      <c r="D460" s="23">
        <f t="shared" si="200"/>
        <v>0</v>
      </c>
      <c r="E460" s="23">
        <f t="shared" si="200"/>
        <v>0</v>
      </c>
      <c r="F460" s="23">
        <f t="shared" si="200"/>
        <v>0</v>
      </c>
      <c r="G460" s="23">
        <f t="shared" si="200"/>
        <v>0</v>
      </c>
      <c r="H460" s="23">
        <f t="shared" si="200"/>
        <v>0</v>
      </c>
      <c r="I460" s="23">
        <f t="shared" ref="I460" si="201">SUM(I450:I459)</f>
        <v>0</v>
      </c>
      <c r="J460" s="23">
        <f t="shared" si="200"/>
        <v>0</v>
      </c>
      <c r="K460" s="23">
        <f t="shared" si="200"/>
        <v>0</v>
      </c>
      <c r="L460" s="97"/>
      <c r="M460" s="23">
        <f>SUM(M450:M459)</f>
        <v>0</v>
      </c>
      <c r="N460" s="23">
        <f>SUM(N450:N459)</f>
        <v>0</v>
      </c>
      <c r="O460" s="11"/>
      <c r="P460" s="108"/>
      <c r="S460" s="108"/>
      <c r="T460" s="108"/>
      <c r="U460" s="109"/>
    </row>
    <row r="461" spans="1:21" s="96" customFormat="1" ht="12.75" customHeight="1" outlineLevel="1" x14ac:dyDescent="0.2">
      <c r="A461" s="104" t="s">
        <v>681</v>
      </c>
      <c r="B461" s="102" t="s">
        <v>682</v>
      </c>
      <c r="C461" s="159"/>
      <c r="D461" s="99"/>
      <c r="E461" s="99"/>
      <c r="F461" s="99"/>
      <c r="G461" s="100">
        <f>SUM(C461:F461)</f>
        <v>0</v>
      </c>
      <c r="H461" s="99"/>
      <c r="I461" s="99"/>
      <c r="J461" s="99"/>
      <c r="K461" s="99"/>
      <c r="L461" s="97"/>
      <c r="M461" s="101"/>
      <c r="N461" s="105">
        <f t="shared" ref="N461:N470" si="202">G461+M461</f>
        <v>0</v>
      </c>
      <c r="P461" s="108"/>
    </row>
    <row r="462" spans="1:21" s="96" customFormat="1" ht="12.75" customHeight="1" outlineLevel="1" x14ac:dyDescent="0.2">
      <c r="A462" s="104" t="s">
        <v>683</v>
      </c>
      <c r="B462" s="102" t="s">
        <v>684</v>
      </c>
      <c r="C462" s="159"/>
      <c r="D462" s="99"/>
      <c r="E462" s="99"/>
      <c r="F462" s="99"/>
      <c r="G462" s="100">
        <f t="shared" ref="G462:G470" si="203">SUM(C462:F462)</f>
        <v>0</v>
      </c>
      <c r="H462" s="99"/>
      <c r="I462" s="99"/>
      <c r="J462" s="110"/>
      <c r="K462" s="99"/>
      <c r="L462" s="97"/>
      <c r="M462" s="101"/>
      <c r="N462" s="105">
        <f t="shared" si="202"/>
        <v>0</v>
      </c>
      <c r="P462" s="108"/>
      <c r="S462" s="108"/>
      <c r="T462" s="108"/>
      <c r="U462" s="109"/>
    </row>
    <row r="463" spans="1:21" s="96" customFormat="1" ht="12.75" customHeight="1" outlineLevel="1" x14ac:dyDescent="0.2">
      <c r="A463" s="104" t="s">
        <v>685</v>
      </c>
      <c r="B463" s="102" t="s">
        <v>686</v>
      </c>
      <c r="C463" s="159"/>
      <c r="D463" s="99"/>
      <c r="E463" s="99"/>
      <c r="F463" s="99"/>
      <c r="G463" s="100">
        <f t="shared" si="203"/>
        <v>0</v>
      </c>
      <c r="H463" s="99"/>
      <c r="I463" s="99"/>
      <c r="J463" s="110"/>
      <c r="K463" s="99"/>
      <c r="L463" s="97"/>
      <c r="M463" s="101"/>
      <c r="N463" s="105">
        <f t="shared" si="202"/>
        <v>0</v>
      </c>
      <c r="P463" s="108"/>
    </row>
    <row r="464" spans="1:21" s="96" customFormat="1" ht="12.75" customHeight="1" outlineLevel="1" x14ac:dyDescent="0.2">
      <c r="A464" s="104" t="s">
        <v>687</v>
      </c>
      <c r="B464" s="102" t="s">
        <v>688</v>
      </c>
      <c r="C464" s="159"/>
      <c r="D464" s="99"/>
      <c r="E464" s="99"/>
      <c r="F464" s="99"/>
      <c r="G464" s="100">
        <f t="shared" si="203"/>
        <v>0</v>
      </c>
      <c r="H464" s="99"/>
      <c r="I464" s="99"/>
      <c r="J464" s="110"/>
      <c r="K464" s="99"/>
      <c r="L464" s="97"/>
      <c r="M464" s="101"/>
      <c r="N464" s="105">
        <f t="shared" si="202"/>
        <v>0</v>
      </c>
      <c r="P464" s="108"/>
    </row>
    <row r="465" spans="1:21" s="96" customFormat="1" ht="12.75" customHeight="1" outlineLevel="1" x14ac:dyDescent="0.2">
      <c r="A465" s="104" t="s">
        <v>689</v>
      </c>
      <c r="B465" s="102" t="s">
        <v>690</v>
      </c>
      <c r="C465" s="159"/>
      <c r="D465" s="99"/>
      <c r="E465" s="99"/>
      <c r="F465" s="99"/>
      <c r="G465" s="100">
        <f t="shared" si="203"/>
        <v>0</v>
      </c>
      <c r="H465" s="99"/>
      <c r="I465" s="99"/>
      <c r="J465" s="110"/>
      <c r="K465" s="99"/>
      <c r="L465" s="97"/>
      <c r="M465" s="101"/>
      <c r="N465" s="105">
        <f t="shared" si="202"/>
        <v>0</v>
      </c>
      <c r="P465" s="108"/>
    </row>
    <row r="466" spans="1:21" s="96" customFormat="1" ht="12.75" customHeight="1" outlineLevel="1" x14ac:dyDescent="0.2">
      <c r="A466" s="104" t="s">
        <v>691</v>
      </c>
      <c r="B466" s="102" t="s">
        <v>692</v>
      </c>
      <c r="C466" s="159"/>
      <c r="D466" s="99"/>
      <c r="E466" s="99"/>
      <c r="F466" s="99"/>
      <c r="G466" s="100">
        <f t="shared" si="203"/>
        <v>0</v>
      </c>
      <c r="H466" s="99"/>
      <c r="I466" s="99"/>
      <c r="J466" s="110"/>
      <c r="K466" s="99"/>
      <c r="L466" s="97"/>
      <c r="M466" s="101"/>
      <c r="N466" s="105">
        <f t="shared" si="202"/>
        <v>0</v>
      </c>
      <c r="P466" s="108"/>
    </row>
    <row r="467" spans="1:21" s="96" customFormat="1" ht="12.75" customHeight="1" outlineLevel="1" x14ac:dyDescent="0.2">
      <c r="A467" s="104" t="s">
        <v>683</v>
      </c>
      <c r="B467" s="102" t="s">
        <v>777</v>
      </c>
      <c r="C467" s="159"/>
      <c r="D467" s="99"/>
      <c r="E467" s="99"/>
      <c r="F467" s="99"/>
      <c r="G467" s="100">
        <f t="shared" si="203"/>
        <v>0</v>
      </c>
      <c r="H467" s="99"/>
      <c r="I467" s="99"/>
      <c r="J467" s="110"/>
      <c r="K467" s="99"/>
      <c r="L467" s="97"/>
      <c r="M467" s="101"/>
      <c r="N467" s="105"/>
      <c r="P467" s="108"/>
    </row>
    <row r="468" spans="1:21" s="96" customFormat="1" ht="12.75" customHeight="1" outlineLevel="1" x14ac:dyDescent="0.2">
      <c r="A468" s="104" t="s">
        <v>693</v>
      </c>
      <c r="B468" s="102" t="s">
        <v>694</v>
      </c>
      <c r="C468" s="159"/>
      <c r="D468" s="99"/>
      <c r="E468" s="99"/>
      <c r="F468" s="99"/>
      <c r="G468" s="100">
        <f t="shared" ref="G468" si="204">SUM(C468:F468)</f>
        <v>0</v>
      </c>
      <c r="H468" s="99"/>
      <c r="I468" s="99"/>
      <c r="J468" s="110"/>
      <c r="K468" s="99"/>
      <c r="L468" s="97"/>
      <c r="M468" s="101"/>
      <c r="N468" s="105">
        <f t="shared" si="202"/>
        <v>0</v>
      </c>
      <c r="P468" s="108"/>
      <c r="S468" s="108"/>
      <c r="T468" s="108"/>
      <c r="U468" s="109"/>
    </row>
    <row r="469" spans="1:21" s="96" customFormat="1" ht="12.75" customHeight="1" outlineLevel="1" x14ac:dyDescent="0.2">
      <c r="A469" s="104" t="s">
        <v>695</v>
      </c>
      <c r="B469" s="102" t="s">
        <v>696</v>
      </c>
      <c r="C469" s="159"/>
      <c r="D469" s="99"/>
      <c r="E469" s="99"/>
      <c r="F469" s="99"/>
      <c r="G469" s="100">
        <f t="shared" si="203"/>
        <v>0</v>
      </c>
      <c r="H469" s="99"/>
      <c r="I469" s="99"/>
      <c r="J469" s="110"/>
      <c r="K469" s="99"/>
      <c r="L469" s="97"/>
      <c r="M469" s="101"/>
      <c r="N469" s="105">
        <f t="shared" si="202"/>
        <v>0</v>
      </c>
      <c r="P469" s="108"/>
      <c r="S469" s="108"/>
      <c r="T469" s="108"/>
      <c r="U469" s="109"/>
    </row>
    <row r="470" spans="1:21" s="96" customFormat="1" ht="12.75" customHeight="1" outlineLevel="1" x14ac:dyDescent="0.2">
      <c r="A470" s="104" t="s">
        <v>697</v>
      </c>
      <c r="B470" s="102" t="s">
        <v>47</v>
      </c>
      <c r="C470" s="159"/>
      <c r="D470" s="99"/>
      <c r="E470" s="99"/>
      <c r="F470" s="99"/>
      <c r="G470" s="100">
        <f t="shared" si="203"/>
        <v>0</v>
      </c>
      <c r="H470" s="99"/>
      <c r="I470" s="99"/>
      <c r="J470" s="99"/>
      <c r="K470" s="99"/>
      <c r="L470" s="97"/>
      <c r="M470" s="101"/>
      <c r="N470" s="105">
        <f t="shared" si="202"/>
        <v>0</v>
      </c>
      <c r="P470" s="108"/>
    </row>
    <row r="471" spans="1:21" s="96" customFormat="1" ht="12.75" customHeight="1" x14ac:dyDescent="0.2">
      <c r="A471" s="29" t="s">
        <v>698</v>
      </c>
      <c r="B471" s="17" t="s">
        <v>699</v>
      </c>
      <c r="C471" s="158">
        <f>C467+C468+C469</f>
        <v>0</v>
      </c>
      <c r="D471" s="23">
        <f>D469+D468+D467</f>
        <v>0</v>
      </c>
      <c r="E471" s="23">
        <f t="shared" ref="E471:K471" si="205">SUM(E461:E470)</f>
        <v>0</v>
      </c>
      <c r="F471" s="23">
        <f t="shared" si="205"/>
        <v>0</v>
      </c>
      <c r="G471" s="23">
        <f t="shared" si="205"/>
        <v>0</v>
      </c>
      <c r="H471" s="23">
        <f t="shared" si="205"/>
        <v>0</v>
      </c>
      <c r="I471" s="23">
        <f t="shared" ref="I471" si="206">SUM(I461:I470)</f>
        <v>0</v>
      </c>
      <c r="J471" s="23">
        <f t="shared" si="205"/>
        <v>0</v>
      </c>
      <c r="K471" s="23">
        <f t="shared" si="205"/>
        <v>0</v>
      </c>
      <c r="L471" s="97"/>
      <c r="M471" s="23">
        <f>SUM(M461:M470)</f>
        <v>0</v>
      </c>
      <c r="N471" s="23">
        <f>SUM(N461:N470)</f>
        <v>0</v>
      </c>
      <c r="O471" s="11"/>
      <c r="P471" s="108"/>
      <c r="Q471" s="108"/>
      <c r="S471" s="108"/>
      <c r="T471" s="108"/>
      <c r="U471" s="109"/>
    </row>
    <row r="472" spans="1:21" s="96" customFormat="1" ht="12.75" customHeight="1" outlineLevel="1" x14ac:dyDescent="0.2">
      <c r="A472" s="104" t="s">
        <v>700</v>
      </c>
      <c r="B472" s="102" t="s">
        <v>77</v>
      </c>
      <c r="C472" s="159"/>
      <c r="D472" s="99"/>
      <c r="E472" s="99"/>
      <c r="F472" s="99"/>
      <c r="G472" s="100">
        <f>SUM(C472:F472)</f>
        <v>0</v>
      </c>
      <c r="H472" s="99"/>
      <c r="I472" s="99"/>
      <c r="J472" s="99"/>
      <c r="K472" s="99"/>
      <c r="L472" s="97"/>
      <c r="M472" s="101"/>
      <c r="N472" s="105">
        <f>G472+M472</f>
        <v>0</v>
      </c>
      <c r="P472" s="108"/>
    </row>
    <row r="473" spans="1:21" s="96" customFormat="1" ht="12.75" customHeight="1" outlineLevel="1" x14ac:dyDescent="0.2">
      <c r="A473" s="104" t="s">
        <v>701</v>
      </c>
      <c r="B473" s="102" t="s">
        <v>768</v>
      </c>
      <c r="C473" s="159"/>
      <c r="D473" s="99"/>
      <c r="E473" s="99"/>
      <c r="F473" s="99"/>
      <c r="G473" s="100">
        <f>SUM(C473:F473)</f>
        <v>0</v>
      </c>
      <c r="H473" s="99"/>
      <c r="I473" s="99"/>
      <c r="J473" s="99"/>
      <c r="K473" s="99"/>
      <c r="L473" s="97"/>
      <c r="M473" s="101"/>
      <c r="N473" s="105">
        <f>G473+M473</f>
        <v>0</v>
      </c>
      <c r="P473" s="108"/>
    </row>
    <row r="474" spans="1:21" s="96" customFormat="1" ht="12.75" customHeight="1" outlineLevel="1" x14ac:dyDescent="0.2">
      <c r="A474" s="104" t="s">
        <v>22</v>
      </c>
      <c r="B474" s="102" t="s">
        <v>702</v>
      </c>
      <c r="C474" s="159"/>
      <c r="D474" s="99"/>
      <c r="E474" s="99"/>
      <c r="F474" s="99"/>
      <c r="G474" s="100">
        <f t="shared" ref="G474" si="207">SUM(C474:F474)</f>
        <v>0</v>
      </c>
      <c r="H474" s="99"/>
      <c r="I474" s="99"/>
      <c r="J474" s="106"/>
      <c r="K474" s="99"/>
      <c r="L474" s="97"/>
      <c r="M474" s="101"/>
      <c r="N474" s="105">
        <f>G474+M474</f>
        <v>0</v>
      </c>
      <c r="P474" s="108"/>
      <c r="S474" s="108"/>
      <c r="T474" s="108"/>
      <c r="U474" s="109"/>
    </row>
    <row r="475" spans="1:21" s="96" customFormat="1" ht="12.75" customHeight="1" outlineLevel="1" x14ac:dyDescent="0.2">
      <c r="A475" s="104" t="s">
        <v>703</v>
      </c>
      <c r="B475" s="102" t="s">
        <v>47</v>
      </c>
      <c r="C475" s="159"/>
      <c r="D475" s="99"/>
      <c r="E475" s="99"/>
      <c r="F475" s="99"/>
      <c r="G475" s="100">
        <f>SUM(C475:F475)</f>
        <v>0</v>
      </c>
      <c r="H475" s="99"/>
      <c r="I475" s="99"/>
      <c r="J475" s="99"/>
      <c r="K475" s="99"/>
      <c r="L475" s="97"/>
      <c r="M475" s="101"/>
      <c r="N475" s="105">
        <f>G475+M475</f>
        <v>0</v>
      </c>
      <c r="P475" s="108"/>
    </row>
    <row r="476" spans="1:21" s="96" customFormat="1" ht="12.75" customHeight="1" x14ac:dyDescent="0.2">
      <c r="A476" s="29" t="s">
        <v>704</v>
      </c>
      <c r="B476" s="17" t="s">
        <v>769</v>
      </c>
      <c r="C476" s="158">
        <f t="shared" ref="C476:K476" si="208">SUM(C472:C475)</f>
        <v>0</v>
      </c>
      <c r="D476" s="23">
        <f t="shared" si="208"/>
        <v>0</v>
      </c>
      <c r="E476" s="23">
        <f t="shared" si="208"/>
        <v>0</v>
      </c>
      <c r="F476" s="23">
        <f t="shared" si="208"/>
        <v>0</v>
      </c>
      <c r="G476" s="23">
        <f t="shared" si="208"/>
        <v>0</v>
      </c>
      <c r="H476" s="23">
        <f t="shared" si="208"/>
        <v>0</v>
      </c>
      <c r="I476" s="23">
        <f t="shared" ref="I476" si="209">SUM(I472:I475)</f>
        <v>0</v>
      </c>
      <c r="J476" s="23">
        <f>J474</f>
        <v>0</v>
      </c>
      <c r="K476" s="23">
        <f t="shared" si="208"/>
        <v>0</v>
      </c>
      <c r="L476" s="97"/>
      <c r="M476" s="23">
        <f>SUM(M472:M475)</f>
        <v>0</v>
      </c>
      <c r="N476" s="23">
        <f>SUM(N472:N475)</f>
        <v>0</v>
      </c>
      <c r="O476" s="11"/>
      <c r="P476" s="108"/>
    </row>
    <row r="477" spans="1:21" s="96" customFormat="1" ht="6" customHeight="1" thickBot="1" x14ac:dyDescent="0.25">
      <c r="A477" s="104"/>
      <c r="B477" s="102"/>
      <c r="C477" s="159"/>
      <c r="D477" s="22"/>
      <c r="E477" s="99"/>
      <c r="F477" s="99"/>
      <c r="G477" s="82"/>
      <c r="H477" s="99"/>
      <c r="I477" s="99"/>
      <c r="J477" s="99"/>
      <c r="K477" s="99"/>
      <c r="L477" s="97"/>
      <c r="M477" s="101"/>
      <c r="N477" s="83"/>
      <c r="P477" s="108"/>
    </row>
    <row r="478" spans="1:21" s="96" customFormat="1" ht="20.25" customHeight="1" thickTop="1" thickBot="1" x14ac:dyDescent="0.25">
      <c r="A478" s="66" t="s">
        <v>21</v>
      </c>
      <c r="B478" s="67" t="s">
        <v>632</v>
      </c>
      <c r="C478" s="162">
        <f>C415+C425+C432+C460+C471+C476</f>
        <v>0</v>
      </c>
      <c r="D478" s="68">
        <f t="shared" ref="D478:N478" si="210">D409+D415+D425+D432+D440+D449+D460+D471+D476</f>
        <v>0</v>
      </c>
      <c r="E478" s="68">
        <f t="shared" si="210"/>
        <v>0</v>
      </c>
      <c r="F478" s="86">
        <f t="shared" si="210"/>
        <v>0</v>
      </c>
      <c r="G478" s="85">
        <f t="shared" si="210"/>
        <v>0</v>
      </c>
      <c r="H478" s="87">
        <f t="shared" si="210"/>
        <v>0</v>
      </c>
      <c r="I478" s="87">
        <f t="shared" ref="I478" si="211">I409+I415+I425+I432+I440+I449+I460+I471+I476</f>
        <v>0</v>
      </c>
      <c r="J478" s="68">
        <f t="shared" si="210"/>
        <v>0</v>
      </c>
      <c r="K478" s="68">
        <f>K415+K425+K460+K471</f>
        <v>0</v>
      </c>
      <c r="L478" s="97"/>
      <c r="M478" s="86">
        <f t="shared" si="210"/>
        <v>0</v>
      </c>
      <c r="N478" s="85">
        <f t="shared" si="210"/>
        <v>0</v>
      </c>
      <c r="O478" s="11"/>
      <c r="P478" s="108"/>
      <c r="S478" s="108"/>
      <c r="T478" s="108"/>
      <c r="U478" s="109"/>
    </row>
    <row r="479" spans="1:21" s="21" customFormat="1" ht="13.5" outlineLevel="1" thickTop="1" x14ac:dyDescent="0.2">
      <c r="A479" s="53"/>
      <c r="B479" s="54"/>
      <c r="C479" s="163"/>
      <c r="D479" s="56"/>
      <c r="E479" s="97"/>
      <c r="F479" s="97"/>
      <c r="G479" s="97"/>
      <c r="H479" s="97"/>
      <c r="I479" s="97"/>
      <c r="J479" s="97"/>
      <c r="K479" s="126"/>
      <c r="L479" s="97"/>
      <c r="M479" s="97"/>
      <c r="N479" s="97"/>
      <c r="P479" s="108"/>
    </row>
    <row r="480" spans="1:21" s="96" customFormat="1" ht="12.75" customHeight="1" outlineLevel="1" x14ac:dyDescent="0.2">
      <c r="A480" s="104" t="s">
        <v>705</v>
      </c>
      <c r="B480" s="102" t="s">
        <v>706</v>
      </c>
      <c r="C480" s="159"/>
      <c r="D480" s="99"/>
      <c r="E480" s="99"/>
      <c r="F480" s="99"/>
      <c r="G480" s="100">
        <f>SUM(C480:F480)</f>
        <v>0</v>
      </c>
      <c r="H480" s="99"/>
      <c r="I480" s="99"/>
      <c r="J480" s="99"/>
      <c r="K480" s="99"/>
      <c r="L480" s="97"/>
      <c r="M480" s="101"/>
      <c r="N480" s="105">
        <f>G480+M480</f>
        <v>0</v>
      </c>
      <c r="P480" s="108"/>
    </row>
    <row r="481" spans="1:21" s="96" customFormat="1" ht="12.75" customHeight="1" outlineLevel="1" x14ac:dyDescent="0.2">
      <c r="A481" s="104" t="s">
        <v>707</v>
      </c>
      <c r="B481" s="102" t="s">
        <v>708</v>
      </c>
      <c r="C481" s="159"/>
      <c r="D481" s="99"/>
      <c r="E481" s="99"/>
      <c r="F481" s="99"/>
      <c r="G481" s="100">
        <f t="shared" ref="G481" si="212">SUM(C481:F481)</f>
        <v>0</v>
      </c>
      <c r="H481" s="99"/>
      <c r="I481" s="99"/>
      <c r="J481" s="99"/>
      <c r="K481" s="99"/>
      <c r="L481" s="97"/>
      <c r="M481" s="101"/>
      <c r="N481" s="105">
        <f>G481+M481</f>
        <v>0</v>
      </c>
      <c r="P481" s="108"/>
    </row>
    <row r="482" spans="1:21" s="96" customFormat="1" ht="12.75" customHeight="1" x14ac:dyDescent="0.2">
      <c r="A482" s="29" t="s">
        <v>709</v>
      </c>
      <c r="B482" s="17" t="s">
        <v>710</v>
      </c>
      <c r="C482" s="158">
        <f t="shared" ref="C482:K482" si="213">SUM(C480:C481)</f>
        <v>0</v>
      </c>
      <c r="D482" s="23">
        <f t="shared" si="213"/>
        <v>0</v>
      </c>
      <c r="E482" s="23">
        <f t="shared" si="213"/>
        <v>0</v>
      </c>
      <c r="F482" s="23">
        <f t="shared" si="213"/>
        <v>0</v>
      </c>
      <c r="G482" s="23">
        <f t="shared" si="213"/>
        <v>0</v>
      </c>
      <c r="H482" s="23">
        <f t="shared" si="213"/>
        <v>0</v>
      </c>
      <c r="I482" s="23">
        <f t="shared" ref="I482" si="214">SUM(I480:I481)</f>
        <v>0</v>
      </c>
      <c r="J482" s="23">
        <f t="shared" si="213"/>
        <v>0</v>
      </c>
      <c r="K482" s="23">
        <f t="shared" si="213"/>
        <v>0</v>
      </c>
      <c r="L482" s="97"/>
      <c r="M482" s="23">
        <f>SUM(M480:M481)</f>
        <v>0</v>
      </c>
      <c r="N482" s="23">
        <f>SUM(N480:N481)</f>
        <v>0</v>
      </c>
      <c r="O482" s="11"/>
      <c r="P482" s="108"/>
    </row>
    <row r="483" spans="1:21" s="96" customFormat="1" ht="12.75" customHeight="1" outlineLevel="1" x14ac:dyDescent="0.2">
      <c r="A483" s="104" t="s">
        <v>711</v>
      </c>
      <c r="B483" s="102" t="s">
        <v>77</v>
      </c>
      <c r="C483" s="159"/>
      <c r="D483" s="99"/>
      <c r="E483" s="99"/>
      <c r="F483" s="99"/>
      <c r="G483" s="100">
        <f>SUM(C483:F483)</f>
        <v>0</v>
      </c>
      <c r="H483" s="99"/>
      <c r="I483" s="99"/>
      <c r="J483" s="99"/>
      <c r="K483" s="99"/>
      <c r="L483" s="97"/>
      <c r="M483" s="101"/>
      <c r="N483" s="105">
        <f>G483+M483</f>
        <v>0</v>
      </c>
      <c r="P483" s="108"/>
    </row>
    <row r="484" spans="1:21" s="96" customFormat="1" ht="12.75" customHeight="1" outlineLevel="1" x14ac:dyDescent="0.2">
      <c r="A484" s="104" t="s">
        <v>712</v>
      </c>
      <c r="B484" s="102" t="s">
        <v>47</v>
      </c>
      <c r="C484" s="159"/>
      <c r="D484" s="99"/>
      <c r="E484" s="99"/>
      <c r="F484" s="99"/>
      <c r="G484" s="100">
        <f>SUM(C484:F484)</f>
        <v>0</v>
      </c>
      <c r="H484" s="99"/>
      <c r="I484" s="99"/>
      <c r="J484" s="99"/>
      <c r="K484" s="99"/>
      <c r="L484" s="97"/>
      <c r="M484" s="101"/>
      <c r="N484" s="105">
        <f>G484+M484</f>
        <v>0</v>
      </c>
      <c r="P484" s="108"/>
    </row>
    <row r="485" spans="1:21" s="96" customFormat="1" ht="12.75" customHeight="1" x14ac:dyDescent="0.2">
      <c r="A485" s="29" t="s">
        <v>713</v>
      </c>
      <c r="B485" s="17" t="s">
        <v>714</v>
      </c>
      <c r="C485" s="158">
        <f t="shared" ref="C485:K485" si="215">SUM(C483:C484)</f>
        <v>0</v>
      </c>
      <c r="D485" s="23">
        <f t="shared" si="215"/>
        <v>0</v>
      </c>
      <c r="E485" s="23">
        <f t="shared" si="215"/>
        <v>0</v>
      </c>
      <c r="F485" s="23">
        <f t="shared" si="215"/>
        <v>0</v>
      </c>
      <c r="G485" s="23">
        <f t="shared" si="215"/>
        <v>0</v>
      </c>
      <c r="H485" s="23">
        <f t="shared" si="215"/>
        <v>0</v>
      </c>
      <c r="I485" s="23">
        <f t="shared" ref="I485" si="216">SUM(I483:I484)</f>
        <v>0</v>
      </c>
      <c r="J485" s="23">
        <f t="shared" si="215"/>
        <v>0</v>
      </c>
      <c r="K485" s="23">
        <f t="shared" si="215"/>
        <v>0</v>
      </c>
      <c r="L485" s="97"/>
      <c r="M485" s="23">
        <f>SUM(M483:M484)</f>
        <v>0</v>
      </c>
      <c r="N485" s="23">
        <f>SUM(N483:N484)</f>
        <v>0</v>
      </c>
      <c r="O485" s="11"/>
      <c r="P485" s="108"/>
    </row>
    <row r="486" spans="1:21" s="96" customFormat="1" ht="12.75" customHeight="1" outlineLevel="1" x14ac:dyDescent="0.2">
      <c r="A486" s="104" t="s">
        <v>715</v>
      </c>
      <c r="B486" s="102" t="s">
        <v>716</v>
      </c>
      <c r="C486" s="159"/>
      <c r="D486" s="99"/>
      <c r="E486" s="99"/>
      <c r="F486" s="99"/>
      <c r="G486" s="100">
        <f>SUM(C486:F486)</f>
        <v>0</v>
      </c>
      <c r="H486" s="99"/>
      <c r="I486" s="99"/>
      <c r="J486" s="99"/>
      <c r="K486" s="99"/>
      <c r="L486" s="97"/>
      <c r="M486" s="101"/>
      <c r="N486" s="105">
        <f>G486+M486</f>
        <v>0</v>
      </c>
      <c r="P486" s="108"/>
    </row>
    <row r="487" spans="1:21" s="96" customFormat="1" ht="12.75" customHeight="1" outlineLevel="1" x14ac:dyDescent="0.2">
      <c r="A487" s="104" t="s">
        <v>717</v>
      </c>
      <c r="B487" s="102" t="s">
        <v>47</v>
      </c>
      <c r="C487" s="159"/>
      <c r="D487" s="99"/>
      <c r="E487" s="99"/>
      <c r="F487" s="99"/>
      <c r="G487" s="100">
        <f>SUM(C487:F487)</f>
        <v>0</v>
      </c>
      <c r="H487" s="99"/>
      <c r="I487" s="99"/>
      <c r="J487" s="99"/>
      <c r="K487" s="99"/>
      <c r="L487" s="97"/>
      <c r="M487" s="101"/>
      <c r="N487" s="105">
        <f>G487+M487</f>
        <v>0</v>
      </c>
      <c r="P487" s="108"/>
    </row>
    <row r="488" spans="1:21" s="96" customFormat="1" ht="12.75" customHeight="1" x14ac:dyDescent="0.2">
      <c r="A488" s="29" t="s">
        <v>718</v>
      </c>
      <c r="B488" s="17" t="s">
        <v>719</v>
      </c>
      <c r="C488" s="158">
        <f t="shared" ref="C488:K488" si="217">SUM(C486:C487)</f>
        <v>0</v>
      </c>
      <c r="D488" s="23">
        <f t="shared" si="217"/>
        <v>0</v>
      </c>
      <c r="E488" s="23">
        <f t="shared" si="217"/>
        <v>0</v>
      </c>
      <c r="F488" s="23">
        <f t="shared" si="217"/>
        <v>0</v>
      </c>
      <c r="G488" s="23">
        <f t="shared" si="217"/>
        <v>0</v>
      </c>
      <c r="H488" s="23">
        <f t="shared" si="217"/>
        <v>0</v>
      </c>
      <c r="I488" s="23">
        <f t="shared" ref="I488" si="218">SUM(I486:I487)</f>
        <v>0</v>
      </c>
      <c r="J488" s="23">
        <f t="shared" si="217"/>
        <v>0</v>
      </c>
      <c r="K488" s="23">
        <f t="shared" si="217"/>
        <v>0</v>
      </c>
      <c r="L488" s="97"/>
      <c r="M488" s="23">
        <f>SUM(M486:M487)</f>
        <v>0</v>
      </c>
      <c r="N488" s="23">
        <f>SUM(N486:N487)</f>
        <v>0</v>
      </c>
      <c r="O488" s="11"/>
      <c r="P488" s="108"/>
    </row>
    <row r="489" spans="1:21" s="96" customFormat="1" ht="12.75" customHeight="1" outlineLevel="1" x14ac:dyDescent="0.2">
      <c r="A489" s="104" t="s">
        <v>720</v>
      </c>
      <c r="B489" s="102" t="s">
        <v>721</v>
      </c>
      <c r="C489" s="159"/>
      <c r="D489" s="99"/>
      <c r="E489" s="99"/>
      <c r="F489" s="99"/>
      <c r="G489" s="100">
        <f>SUM(C489:F489)</f>
        <v>0</v>
      </c>
      <c r="H489" s="99"/>
      <c r="I489" s="99"/>
      <c r="J489" s="99"/>
      <c r="K489" s="99"/>
      <c r="L489" s="97"/>
      <c r="M489" s="101"/>
      <c r="N489" s="105">
        <f>G489+M489</f>
        <v>0</v>
      </c>
      <c r="P489" s="108"/>
    </row>
    <row r="490" spans="1:21" s="96" customFormat="1" ht="12.75" customHeight="1" outlineLevel="1" x14ac:dyDescent="0.2">
      <c r="A490" s="104" t="s">
        <v>722</v>
      </c>
      <c r="B490" s="102" t="s">
        <v>723</v>
      </c>
      <c r="C490" s="159"/>
      <c r="D490" s="99"/>
      <c r="E490" s="99"/>
      <c r="F490" s="99"/>
      <c r="G490" s="100">
        <f>SUM(C490:F490)</f>
        <v>0</v>
      </c>
      <c r="H490" s="99"/>
      <c r="I490" s="99"/>
      <c r="J490" s="99"/>
      <c r="K490" s="99"/>
      <c r="L490" s="97"/>
      <c r="M490" s="101"/>
      <c r="N490" s="105">
        <f>G490+M490</f>
        <v>0</v>
      </c>
      <c r="P490" s="108"/>
    </row>
    <row r="491" spans="1:21" s="96" customFormat="1" ht="12.75" customHeight="1" outlineLevel="1" x14ac:dyDescent="0.2">
      <c r="A491" s="104" t="s">
        <v>724</v>
      </c>
      <c r="B491" s="102" t="s">
        <v>725</v>
      </c>
      <c r="C491" s="159"/>
      <c r="D491" s="99"/>
      <c r="E491" s="99"/>
      <c r="F491" s="99"/>
      <c r="G491" s="100">
        <f>SUM(C491:F491)</f>
        <v>0</v>
      </c>
      <c r="H491" s="99"/>
      <c r="I491" s="99"/>
      <c r="J491" s="99"/>
      <c r="K491" s="99"/>
      <c r="L491" s="97"/>
      <c r="M491" s="101"/>
      <c r="N491" s="105">
        <f>G491+M491</f>
        <v>0</v>
      </c>
      <c r="P491" s="108"/>
    </row>
    <row r="492" spans="1:21" s="96" customFormat="1" ht="12.75" customHeight="1" outlineLevel="1" x14ac:dyDescent="0.2">
      <c r="A492" s="104" t="s">
        <v>726</v>
      </c>
      <c r="B492" s="102" t="s">
        <v>727</v>
      </c>
      <c r="C492" s="159"/>
      <c r="D492" s="99"/>
      <c r="E492" s="99"/>
      <c r="F492" s="99"/>
      <c r="G492" s="100">
        <f>SUM(C492:F492)</f>
        <v>0</v>
      </c>
      <c r="H492" s="99"/>
      <c r="I492" s="99"/>
      <c r="J492" s="99"/>
      <c r="K492" s="99"/>
      <c r="L492" s="97"/>
      <c r="M492" s="101"/>
      <c r="N492" s="105">
        <f>G492+M492</f>
        <v>0</v>
      </c>
      <c r="P492" s="108"/>
    </row>
    <row r="493" spans="1:21" s="96" customFormat="1" ht="12.75" customHeight="1" outlineLevel="1" x14ac:dyDescent="0.2">
      <c r="A493" s="104" t="s">
        <v>728</v>
      </c>
      <c r="B493" s="102" t="s">
        <v>47</v>
      </c>
      <c r="C493" s="159"/>
      <c r="D493" s="99"/>
      <c r="E493" s="99"/>
      <c r="F493" s="99"/>
      <c r="G493" s="100">
        <f>SUM(C493:F493)</f>
        <v>0</v>
      </c>
      <c r="H493" s="99"/>
      <c r="I493" s="99"/>
      <c r="J493" s="99"/>
      <c r="K493" s="99"/>
      <c r="L493" s="97"/>
      <c r="M493" s="101"/>
      <c r="N493" s="105">
        <f>G493+M493</f>
        <v>0</v>
      </c>
      <c r="P493" s="108"/>
    </row>
    <row r="494" spans="1:21" s="96" customFormat="1" ht="12.75" customHeight="1" x14ac:dyDescent="0.2">
      <c r="A494" s="29" t="s">
        <v>729</v>
      </c>
      <c r="B494" s="17" t="s">
        <v>730</v>
      </c>
      <c r="C494" s="158">
        <f t="shared" ref="C494:K494" si="219">SUM(C489:C493)</f>
        <v>0</v>
      </c>
      <c r="D494" s="23">
        <f t="shared" si="219"/>
        <v>0</v>
      </c>
      <c r="E494" s="23">
        <f t="shared" si="219"/>
        <v>0</v>
      </c>
      <c r="F494" s="23">
        <f t="shared" si="219"/>
        <v>0</v>
      </c>
      <c r="G494" s="23">
        <f t="shared" si="219"/>
        <v>0</v>
      </c>
      <c r="H494" s="23">
        <f t="shared" si="219"/>
        <v>0</v>
      </c>
      <c r="I494" s="23">
        <f t="shared" ref="I494" si="220">SUM(I489:I493)</f>
        <v>0</v>
      </c>
      <c r="J494" s="23">
        <f t="shared" si="219"/>
        <v>0</v>
      </c>
      <c r="K494" s="23">
        <f t="shared" si="219"/>
        <v>0</v>
      </c>
      <c r="L494" s="97"/>
      <c r="M494" s="23">
        <f>SUM(M489:M493)</f>
        <v>0</v>
      </c>
      <c r="N494" s="23">
        <f>SUM(N489:N493)</f>
        <v>0</v>
      </c>
      <c r="O494" s="11"/>
      <c r="P494" s="108"/>
    </row>
    <row r="495" spans="1:21" s="96" customFormat="1" ht="12.75" customHeight="1" outlineLevel="1" x14ac:dyDescent="0.2">
      <c r="A495" s="104" t="s">
        <v>731</v>
      </c>
      <c r="B495" s="102" t="s">
        <v>732</v>
      </c>
      <c r="C495" s="159"/>
      <c r="D495" s="99"/>
      <c r="E495" s="99"/>
      <c r="F495" s="99"/>
      <c r="G495" s="100">
        <f>SUM(C495:F495)</f>
        <v>0</v>
      </c>
      <c r="H495" s="99"/>
      <c r="I495" s="99"/>
      <c r="J495" s="99"/>
      <c r="K495" s="99"/>
      <c r="L495" s="97"/>
      <c r="M495" s="101"/>
      <c r="N495" s="105">
        <f>G495+M495</f>
        <v>0</v>
      </c>
      <c r="P495" s="108"/>
      <c r="S495" s="108"/>
      <c r="T495" s="108"/>
      <c r="U495" s="109"/>
    </row>
    <row r="496" spans="1:21" s="96" customFormat="1" ht="12.75" customHeight="1" outlineLevel="1" x14ac:dyDescent="0.2">
      <c r="A496" s="104" t="s">
        <v>733</v>
      </c>
      <c r="B496" s="102" t="s">
        <v>47</v>
      </c>
      <c r="C496" s="159"/>
      <c r="D496" s="99"/>
      <c r="E496" s="99"/>
      <c r="F496" s="99"/>
      <c r="G496" s="100">
        <f>SUM(C496:F496)</f>
        <v>0</v>
      </c>
      <c r="H496" s="99"/>
      <c r="I496" s="99"/>
      <c r="J496" s="99"/>
      <c r="K496" s="99"/>
      <c r="L496" s="97"/>
      <c r="M496" s="101"/>
      <c r="N496" s="105">
        <f>G496+M496</f>
        <v>0</v>
      </c>
      <c r="P496" s="108"/>
    </row>
    <row r="497" spans="1:17" s="96" customFormat="1" ht="12.75" customHeight="1" x14ac:dyDescent="0.2">
      <c r="A497" s="29" t="s">
        <v>734</v>
      </c>
      <c r="B497" s="17" t="s">
        <v>735</v>
      </c>
      <c r="C497" s="158">
        <f t="shared" ref="C497:K497" si="221">SUM(C495:C496)</f>
        <v>0</v>
      </c>
      <c r="D497" s="23">
        <f t="shared" si="221"/>
        <v>0</v>
      </c>
      <c r="E497" s="23">
        <f t="shared" si="221"/>
        <v>0</v>
      </c>
      <c r="F497" s="23">
        <f t="shared" si="221"/>
        <v>0</v>
      </c>
      <c r="G497" s="23">
        <f t="shared" si="221"/>
        <v>0</v>
      </c>
      <c r="H497" s="23">
        <f t="shared" si="221"/>
        <v>0</v>
      </c>
      <c r="I497" s="23">
        <f t="shared" ref="I497" si="222">SUM(I495:I496)</f>
        <v>0</v>
      </c>
      <c r="J497" s="23">
        <f t="shared" si="221"/>
        <v>0</v>
      </c>
      <c r="K497" s="23">
        <f t="shared" si="221"/>
        <v>0</v>
      </c>
      <c r="L497" s="97"/>
      <c r="M497" s="23">
        <f>SUM(M495:M496)</f>
        <v>0</v>
      </c>
      <c r="N497" s="23">
        <f>SUM(N495:N496)</f>
        <v>0</v>
      </c>
      <c r="O497" s="11"/>
      <c r="P497" s="108"/>
    </row>
    <row r="498" spans="1:17" s="96" customFormat="1" x14ac:dyDescent="0.2">
      <c r="A498" s="48" t="s">
        <v>736</v>
      </c>
      <c r="B498" s="5" t="s">
        <v>419</v>
      </c>
      <c r="C498" s="160">
        <f>C482+C485+C488+C494+C497</f>
        <v>0</v>
      </c>
      <c r="D498" s="49">
        <f t="shared" ref="D498:N498" si="223">D482+D485+D488+D494+D497</f>
        <v>0</v>
      </c>
      <c r="E498" s="49">
        <f t="shared" si="223"/>
        <v>0</v>
      </c>
      <c r="F498" s="49">
        <f t="shared" si="223"/>
        <v>0</v>
      </c>
      <c r="G498" s="49">
        <f t="shared" si="223"/>
        <v>0</v>
      </c>
      <c r="H498" s="49">
        <f t="shared" si="223"/>
        <v>0</v>
      </c>
      <c r="I498" s="49">
        <f t="shared" ref="I498" si="224">I482+I485+I488+I494+I497</f>
        <v>0</v>
      </c>
      <c r="J498" s="49">
        <f t="shared" si="223"/>
        <v>0</v>
      </c>
      <c r="K498" s="49">
        <f t="shared" si="223"/>
        <v>0</v>
      </c>
      <c r="L498" s="97"/>
      <c r="M498" s="49">
        <f t="shared" si="223"/>
        <v>0</v>
      </c>
      <c r="N498" s="49">
        <f t="shared" si="223"/>
        <v>0</v>
      </c>
      <c r="O498" s="11"/>
      <c r="P498" s="108"/>
    </row>
    <row r="499" spans="1:17" s="96" customFormat="1" outlineLevel="1" x14ac:dyDescent="0.2">
      <c r="A499" s="104" t="s">
        <v>737</v>
      </c>
      <c r="B499" s="102" t="s">
        <v>161</v>
      </c>
      <c r="C499" s="159"/>
      <c r="D499" s="99"/>
      <c r="E499" s="99"/>
      <c r="F499" s="99"/>
      <c r="G499" s="100">
        <f>SUM(C499:F499)</f>
        <v>0</v>
      </c>
      <c r="H499" s="99"/>
      <c r="I499" s="99"/>
      <c r="J499" s="99"/>
      <c r="K499" s="99"/>
      <c r="L499" s="97"/>
      <c r="M499" s="101"/>
      <c r="N499" s="105">
        <f>G499+M499</f>
        <v>0</v>
      </c>
      <c r="P499" s="108"/>
    </row>
    <row r="500" spans="1:17" s="96" customFormat="1" outlineLevel="1" x14ac:dyDescent="0.2">
      <c r="A500" s="104" t="s">
        <v>738</v>
      </c>
      <c r="B500" s="102" t="s">
        <v>163</v>
      </c>
      <c r="C500" s="159"/>
      <c r="D500" s="99"/>
      <c r="E500" s="99"/>
      <c r="F500" s="99"/>
      <c r="G500" s="100">
        <f>SUM(C500:F500)</f>
        <v>0</v>
      </c>
      <c r="H500" s="99"/>
      <c r="I500" s="99"/>
      <c r="J500" s="99"/>
      <c r="K500" s="99"/>
      <c r="L500" s="97"/>
      <c r="M500" s="101"/>
      <c r="N500" s="105">
        <f>G500+M500</f>
        <v>0</v>
      </c>
      <c r="P500" s="108"/>
    </row>
    <row r="501" spans="1:17" s="96" customFormat="1" outlineLevel="1" x14ac:dyDescent="0.2">
      <c r="A501" s="104" t="s">
        <v>739</v>
      </c>
      <c r="B501" s="102" t="s">
        <v>165</v>
      </c>
      <c r="C501" s="159"/>
      <c r="D501" s="99"/>
      <c r="E501" s="99"/>
      <c r="F501" s="99"/>
      <c r="G501" s="100">
        <f>SUM(C501:F501)</f>
        <v>0</v>
      </c>
      <c r="H501" s="99"/>
      <c r="I501" s="99"/>
      <c r="J501" s="99"/>
      <c r="K501" s="99"/>
      <c r="L501" s="97"/>
      <c r="M501" s="101"/>
      <c r="N501" s="105">
        <f>G501+M501</f>
        <v>0</v>
      </c>
      <c r="P501" s="108"/>
    </row>
    <row r="502" spans="1:17" s="96" customFormat="1" outlineLevel="1" x14ac:dyDescent="0.2">
      <c r="A502" s="104" t="s">
        <v>740</v>
      </c>
      <c r="B502" s="102" t="s">
        <v>180</v>
      </c>
      <c r="C502" s="159"/>
      <c r="D502" s="99"/>
      <c r="E502" s="99"/>
      <c r="F502" s="99"/>
      <c r="G502" s="100">
        <f>SUM(C502:F502)</f>
        <v>0</v>
      </c>
      <c r="H502" s="99"/>
      <c r="I502" s="99"/>
      <c r="J502" s="99"/>
      <c r="K502" s="99"/>
      <c r="L502" s="97"/>
      <c r="M502" s="101"/>
      <c r="N502" s="105">
        <f>G502+M502</f>
        <v>0</v>
      </c>
      <c r="P502" s="108"/>
    </row>
    <row r="503" spans="1:17" s="96" customFormat="1" outlineLevel="1" x14ac:dyDescent="0.2">
      <c r="A503" s="104" t="s">
        <v>741</v>
      </c>
      <c r="B503" s="102" t="s">
        <v>182</v>
      </c>
      <c r="C503" s="159"/>
      <c r="D503" s="99"/>
      <c r="E503" s="99"/>
      <c r="F503" s="99"/>
      <c r="G503" s="100">
        <f>SUM(C503:F503)</f>
        <v>0</v>
      </c>
      <c r="H503" s="99"/>
      <c r="I503" s="99"/>
      <c r="J503" s="99"/>
      <c r="K503" s="99"/>
      <c r="L503" s="97"/>
      <c r="M503" s="101"/>
      <c r="N503" s="105">
        <f>G503+M503</f>
        <v>0</v>
      </c>
      <c r="P503" s="108"/>
    </row>
    <row r="504" spans="1:17" s="96" customFormat="1" x14ac:dyDescent="0.2">
      <c r="A504" s="48" t="s">
        <v>742</v>
      </c>
      <c r="B504" s="5" t="s">
        <v>185</v>
      </c>
      <c r="C504" s="160">
        <f t="shared" ref="C504:K504" si="225">SUM(C499:C503)</f>
        <v>0</v>
      </c>
      <c r="D504" s="49">
        <f t="shared" si="225"/>
        <v>0</v>
      </c>
      <c r="E504" s="49">
        <f t="shared" si="225"/>
        <v>0</v>
      </c>
      <c r="F504" s="49">
        <f t="shared" si="225"/>
        <v>0</v>
      </c>
      <c r="G504" s="49">
        <f t="shared" si="225"/>
        <v>0</v>
      </c>
      <c r="H504" s="49">
        <f t="shared" si="225"/>
        <v>0</v>
      </c>
      <c r="I504" s="49">
        <f t="shared" ref="I504" si="226">SUM(I499:I503)</f>
        <v>0</v>
      </c>
      <c r="J504" s="49">
        <f t="shared" si="225"/>
        <v>0</v>
      </c>
      <c r="K504" s="49">
        <f t="shared" si="225"/>
        <v>0</v>
      </c>
      <c r="L504" s="97"/>
      <c r="M504" s="49">
        <f>SUM(M499:M503)</f>
        <v>0</v>
      </c>
      <c r="N504" s="49">
        <f>SUM(N499:N503)</f>
        <v>0</v>
      </c>
      <c r="O504" s="11"/>
      <c r="P504" s="108"/>
    </row>
    <row r="505" spans="1:17" s="96" customFormat="1" ht="6" customHeight="1" thickBot="1" x14ac:dyDescent="0.25">
      <c r="A505" s="104"/>
      <c r="B505" s="102"/>
      <c r="C505" s="159"/>
      <c r="D505" s="22"/>
      <c r="E505" s="99"/>
      <c r="F505" s="99"/>
      <c r="G505" s="82"/>
      <c r="H505" s="99"/>
      <c r="I505" s="99"/>
      <c r="J505" s="99"/>
      <c r="K505" s="99"/>
      <c r="L505" s="97"/>
      <c r="M505" s="101"/>
      <c r="N505" s="83"/>
      <c r="P505" s="108"/>
    </row>
    <row r="506" spans="1:17" s="96" customFormat="1" ht="20.25" customHeight="1" thickTop="1" thickBot="1" x14ac:dyDescent="0.25">
      <c r="A506" s="69" t="s">
        <v>743</v>
      </c>
      <c r="B506" s="70" t="s">
        <v>744</v>
      </c>
      <c r="C506" s="164">
        <f t="shared" ref="C506:K506" si="227">C498+C504</f>
        <v>0</v>
      </c>
      <c r="D506" s="71">
        <f t="shared" si="227"/>
        <v>0</v>
      </c>
      <c r="E506" s="71">
        <f t="shared" si="227"/>
        <v>0</v>
      </c>
      <c r="F506" s="80">
        <f t="shared" si="227"/>
        <v>0</v>
      </c>
      <c r="G506" s="85">
        <f t="shared" si="227"/>
        <v>0</v>
      </c>
      <c r="H506" s="81">
        <f t="shared" si="227"/>
        <v>0</v>
      </c>
      <c r="I506" s="81">
        <f t="shared" ref="I506" si="228">I498+I504</f>
        <v>0</v>
      </c>
      <c r="J506" s="71">
        <f t="shared" si="227"/>
        <v>0</v>
      </c>
      <c r="K506" s="71">
        <f t="shared" si="227"/>
        <v>0</v>
      </c>
      <c r="L506" s="97"/>
      <c r="M506" s="80">
        <f>M498+M504</f>
        <v>0</v>
      </c>
      <c r="N506" s="85">
        <f>N498+N504</f>
        <v>0</v>
      </c>
      <c r="O506" s="11"/>
      <c r="P506" s="108"/>
    </row>
    <row r="507" spans="1:17" s="96" customFormat="1" ht="16.5" customHeight="1" thickTop="1" x14ac:dyDescent="0.2">
      <c r="A507" s="50"/>
      <c r="B507" s="39"/>
      <c r="C507" s="161"/>
      <c r="D507" s="32"/>
      <c r="E507" s="32"/>
      <c r="F507" s="32"/>
      <c r="G507" s="84"/>
      <c r="H507" s="32"/>
      <c r="I507" s="32"/>
      <c r="J507" s="32"/>
      <c r="K507" s="32"/>
      <c r="L507" s="97"/>
      <c r="M507" s="32"/>
      <c r="N507" s="84"/>
      <c r="O507" s="11"/>
      <c r="P507" s="108"/>
    </row>
    <row r="508" spans="1:17" s="60" customFormat="1" x14ac:dyDescent="0.2">
      <c r="A508" s="61" t="s">
        <v>419</v>
      </c>
      <c r="B508" s="58"/>
      <c r="C508" s="165">
        <f>C108+C250+C300+C382+C498</f>
        <v>0</v>
      </c>
      <c r="D508" s="59">
        <f>D108+D250+D300+D382+D498</f>
        <v>0</v>
      </c>
      <c r="E508" s="59">
        <f>E108+E250+E300+E382+E498</f>
        <v>0</v>
      </c>
      <c r="F508" s="59">
        <f>F108+F250+F300+F382+F498</f>
        <v>0</v>
      </c>
      <c r="G508" s="57">
        <f>SUM(C508:F508)</f>
        <v>0</v>
      </c>
      <c r="H508" s="59">
        <f>H108+H250+H300+H382+H498</f>
        <v>0</v>
      </c>
      <c r="I508" s="59">
        <f>I108+I250+I300+I382+I498</f>
        <v>0</v>
      </c>
      <c r="J508" s="59">
        <f>J108+J250+J300+J382+J498</f>
        <v>0</v>
      </c>
      <c r="K508" s="59">
        <f>K108+K250+K300+K382+K498</f>
        <v>0</v>
      </c>
      <c r="L508" s="97"/>
      <c r="M508" s="59">
        <f>M108+M250+M300+M382+M498</f>
        <v>0</v>
      </c>
      <c r="N508" s="44">
        <f>G508+M508</f>
        <v>0</v>
      </c>
      <c r="P508" s="108"/>
    </row>
    <row r="509" spans="1:17" s="60" customFormat="1" x14ac:dyDescent="0.2">
      <c r="A509" s="61" t="s">
        <v>748</v>
      </c>
      <c r="B509" s="58"/>
      <c r="C509" s="165">
        <f>C124+C270+C308+C399+C504</f>
        <v>0</v>
      </c>
      <c r="D509" s="59">
        <f>D124+D270+D308+D399+D504</f>
        <v>0</v>
      </c>
      <c r="E509" s="59">
        <f>E124+E270+E308+E399+E504</f>
        <v>0</v>
      </c>
      <c r="F509" s="59">
        <f>F124+F270+F308+F399+F504</f>
        <v>0</v>
      </c>
      <c r="G509" s="57">
        <f>SUM(C509:F509)</f>
        <v>0</v>
      </c>
      <c r="H509" s="59">
        <f>H124+H270+H308+H399+H504</f>
        <v>0</v>
      </c>
      <c r="I509" s="59">
        <f>I124+I270+I308+I399+I504</f>
        <v>0</v>
      </c>
      <c r="J509" s="59">
        <f>J124+J270+J308+J399+J504</f>
        <v>0</v>
      </c>
      <c r="K509" s="59">
        <f>K124+K270+K308+K399+K504</f>
        <v>0</v>
      </c>
      <c r="L509" s="97"/>
      <c r="M509" s="59">
        <f>M124+M270+M308+M399+M504</f>
        <v>0</v>
      </c>
      <c r="N509" s="44">
        <f>G509+M509</f>
        <v>0</v>
      </c>
      <c r="P509" s="108"/>
    </row>
    <row r="510" spans="1:17" s="60" customFormat="1" ht="13.5" thickBot="1" x14ac:dyDescent="0.25">
      <c r="A510" s="62" t="s">
        <v>746</v>
      </c>
      <c r="B510" s="58"/>
      <c r="C510" s="165">
        <f>C478</f>
        <v>0</v>
      </c>
      <c r="D510" s="59">
        <f t="shared" ref="D510:M510" si="229">D478</f>
        <v>0</v>
      </c>
      <c r="E510" s="59">
        <f t="shared" si="229"/>
        <v>0</v>
      </c>
      <c r="F510" s="59">
        <f t="shared" si="229"/>
        <v>0</v>
      </c>
      <c r="G510" s="77">
        <f>SUM(C510:F510)</f>
        <v>0</v>
      </c>
      <c r="H510" s="59">
        <f t="shared" si="229"/>
        <v>0</v>
      </c>
      <c r="I510" s="59">
        <f t="shared" ref="I510" si="230">I478</f>
        <v>0</v>
      </c>
      <c r="J510" s="59">
        <f t="shared" si="229"/>
        <v>0</v>
      </c>
      <c r="K510" s="127">
        <f t="shared" si="229"/>
        <v>0</v>
      </c>
      <c r="L510" s="97"/>
      <c r="M510" s="59">
        <f t="shared" si="229"/>
        <v>0</v>
      </c>
      <c r="N510" s="78">
        <f>G510+M510</f>
        <v>0</v>
      </c>
      <c r="P510" s="108"/>
    </row>
    <row r="511" spans="1:17" s="96" customFormat="1" ht="30" customHeight="1" thickTop="1" thickBot="1" x14ac:dyDescent="0.25">
      <c r="A511" s="72" t="s">
        <v>770</v>
      </c>
      <c r="B511" s="73"/>
      <c r="C511" s="166">
        <f>SUM(C508:C510)</f>
        <v>0</v>
      </c>
      <c r="D511" s="74">
        <f>SUM(D508:D510)</f>
        <v>0</v>
      </c>
      <c r="E511" s="74">
        <f t="shared" ref="E511:N511" si="231">SUM(E508:E510)</f>
        <v>0</v>
      </c>
      <c r="F511" s="75">
        <f t="shared" si="231"/>
        <v>0</v>
      </c>
      <c r="G511" s="79">
        <f t="shared" si="231"/>
        <v>0</v>
      </c>
      <c r="H511" s="76">
        <f t="shared" si="231"/>
        <v>0</v>
      </c>
      <c r="I511" s="76">
        <f t="shared" ref="I511" si="232">SUM(I508:I510)</f>
        <v>0</v>
      </c>
      <c r="J511" s="74">
        <f t="shared" si="231"/>
        <v>0</v>
      </c>
      <c r="K511" s="75">
        <f t="shared" si="231"/>
        <v>0</v>
      </c>
      <c r="L511" s="97"/>
      <c r="M511" s="75">
        <f t="shared" si="231"/>
        <v>0</v>
      </c>
      <c r="N511" s="79">
        <f t="shared" si="231"/>
        <v>0</v>
      </c>
      <c r="P511" s="108"/>
      <c r="Q511" s="109"/>
    </row>
    <row r="512" spans="1:17" s="3" customFormat="1" ht="12.75" customHeight="1" x14ac:dyDescent="0.2">
      <c r="A512" s="1"/>
      <c r="E512" s="2"/>
      <c r="F512" s="2"/>
      <c r="G512" s="2"/>
      <c r="H512" s="2"/>
      <c r="I512" s="2"/>
      <c r="J512" s="2"/>
      <c r="K512" s="2"/>
      <c r="L512" s="97"/>
      <c r="M512" s="2"/>
      <c r="N512" s="2"/>
      <c r="P512" s="108"/>
      <c r="Q512" s="120"/>
    </row>
    <row r="513" spans="2:17" x14ac:dyDescent="0.2">
      <c r="E513" s="111"/>
      <c r="G513" s="4"/>
      <c r="J513" s="111"/>
      <c r="N513" s="9"/>
    </row>
    <row r="514" spans="2:17" x14ac:dyDescent="0.2">
      <c r="E514" s="111"/>
      <c r="J514" s="111"/>
      <c r="K514" s="112"/>
    </row>
    <row r="515" spans="2:17" x14ac:dyDescent="0.2">
      <c r="G515" s="10" t="s">
        <v>28</v>
      </c>
      <c r="J515" s="112"/>
      <c r="K515" s="112"/>
      <c r="N515" s="10" t="s">
        <v>29</v>
      </c>
      <c r="Q515" s="114"/>
    </row>
    <row r="516" spans="2:17" x14ac:dyDescent="0.2">
      <c r="B516" s="118"/>
      <c r="C516" s="119"/>
      <c r="J516" s="112"/>
      <c r="K516" s="3"/>
      <c r="L516"/>
      <c r="O516" s="108"/>
      <c r="P516" s="114"/>
    </row>
    <row r="517" spans="2:17" x14ac:dyDescent="0.2">
      <c r="D517" s="112"/>
      <c r="J517" s="111"/>
      <c r="K517" s="3"/>
      <c r="L517"/>
      <c r="O517" s="108"/>
      <c r="P517"/>
    </row>
    <row r="518" spans="2:17" ht="14.25" x14ac:dyDescent="0.2">
      <c r="B518" s="117"/>
      <c r="D518" s="112"/>
      <c r="H518" s="112"/>
      <c r="I518" s="112"/>
      <c r="J518" s="113"/>
      <c r="K518" s="3"/>
      <c r="L518"/>
      <c r="O518" s="108"/>
      <c r="P518"/>
    </row>
    <row r="519" spans="2:17" x14ac:dyDescent="0.2">
      <c r="K519" s="3"/>
      <c r="L519"/>
      <c r="O519" s="108"/>
      <c r="P519"/>
    </row>
    <row r="520" spans="2:17" x14ac:dyDescent="0.2">
      <c r="K520" s="3"/>
      <c r="L520"/>
      <c r="O520" s="108"/>
      <c r="P520"/>
    </row>
  </sheetData>
  <mergeCells count="5">
    <mergeCell ref="J27:M27"/>
    <mergeCell ref="M1:N1"/>
    <mergeCell ref="M2:N2"/>
    <mergeCell ref="A3:N3"/>
    <mergeCell ref="A25:N25"/>
  </mergeCells>
  <printOptions horizontalCentered="1"/>
  <pageMargins left="0.59055118110236227" right="0.51181102362204722" top="0.51181102362204722" bottom="0.59055118110236227" header="0.31496062992125984" footer="0.39370078740157483"/>
  <pageSetup paperSize="9" scale="65" fitToHeight="2" orientation="landscape" copies="2" r:id="rId1"/>
  <headerFooter differentFirst="1">
    <oddFooter>&amp;LARC_FORMULAIRE_3912&amp;CV 4 - 24.07.2018&amp;R&amp;P/&amp;N</oddFooter>
    <firstHeader>&amp;L&amp;G</firstHeader>
    <firstFooter>&amp;L&amp;G   ARC_FORMULAIRE_3912&amp;CV 4 - 24.07.2018&amp;R&amp;P/&amp;N</firstFooter>
  </headerFooter>
  <rowBreaks count="3" manualBreakCount="3">
    <brk id="23" max="16383" man="1"/>
    <brk id="173" max="12" man="1"/>
    <brk id="401" max="1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"/>
  <sheetViews>
    <sheetView workbookViewId="0">
      <selection activeCell="B2" sqref="B2"/>
    </sheetView>
  </sheetViews>
  <sheetFormatPr baseColWidth="10" defaultRowHeight="12.75" x14ac:dyDescent="0.2"/>
  <cols>
    <col min="1" max="42" width="11.42578125" style="123"/>
    <col min="43" max="44" width="20.7109375" style="123" customWidth="1"/>
    <col min="45" max="16384" width="11.42578125" style="123"/>
  </cols>
  <sheetData>
    <row r="1" spans="1:44" x14ac:dyDescent="0.2">
      <c r="A1" s="128" t="s">
        <v>778</v>
      </c>
      <c r="B1" s="128" t="s">
        <v>779</v>
      </c>
      <c r="C1" s="147" t="s">
        <v>780</v>
      </c>
      <c r="D1" s="148" t="s">
        <v>781</v>
      </c>
      <c r="E1" s="148" t="s">
        <v>782</v>
      </c>
      <c r="F1" s="148" t="s">
        <v>824</v>
      </c>
      <c r="G1" s="148" t="s">
        <v>783</v>
      </c>
      <c r="H1" s="148" t="s">
        <v>784</v>
      </c>
      <c r="I1" s="148" t="s">
        <v>785</v>
      </c>
      <c r="J1" s="148" t="s">
        <v>786</v>
      </c>
      <c r="K1" s="148" t="s">
        <v>787</v>
      </c>
      <c r="L1" s="148" t="s">
        <v>788</v>
      </c>
      <c r="M1" s="148" t="s">
        <v>789</v>
      </c>
      <c r="N1" s="148" t="s">
        <v>790</v>
      </c>
      <c r="O1" s="149" t="s">
        <v>791</v>
      </c>
      <c r="P1" s="141" t="s">
        <v>792</v>
      </c>
      <c r="Q1" s="142" t="s">
        <v>793</v>
      </c>
      <c r="R1" s="142" t="s">
        <v>794</v>
      </c>
      <c r="S1" s="142" t="s">
        <v>823</v>
      </c>
      <c r="T1" s="142" t="s">
        <v>795</v>
      </c>
      <c r="U1" s="142" t="s">
        <v>796</v>
      </c>
      <c r="V1" s="142" t="s">
        <v>797</v>
      </c>
      <c r="W1" s="142" t="s">
        <v>798</v>
      </c>
      <c r="X1" s="142" t="s">
        <v>799</v>
      </c>
      <c r="Y1" s="142" t="s">
        <v>800</v>
      </c>
      <c r="Z1" s="142" t="s">
        <v>801</v>
      </c>
      <c r="AA1" s="142" t="s">
        <v>802</v>
      </c>
      <c r="AB1" s="143" t="s">
        <v>803</v>
      </c>
      <c r="AC1" s="131" t="s">
        <v>804</v>
      </c>
      <c r="AD1" s="132" t="s">
        <v>805</v>
      </c>
      <c r="AE1" s="132" t="s">
        <v>806</v>
      </c>
      <c r="AF1" s="132" t="s">
        <v>822</v>
      </c>
      <c r="AG1" s="132" t="s">
        <v>807</v>
      </c>
      <c r="AH1" s="132" t="s">
        <v>808</v>
      </c>
      <c r="AI1" s="132" t="s">
        <v>809</v>
      </c>
      <c r="AJ1" s="132" t="s">
        <v>810</v>
      </c>
      <c r="AK1" s="132" t="s">
        <v>811</v>
      </c>
      <c r="AL1" s="132" t="s">
        <v>812</v>
      </c>
      <c r="AM1" s="132" t="s">
        <v>813</v>
      </c>
      <c r="AN1" s="132" t="s">
        <v>814</v>
      </c>
      <c r="AO1" s="133" t="s">
        <v>815</v>
      </c>
      <c r="AP1" s="153" t="s">
        <v>825</v>
      </c>
      <c r="AQ1" s="154" t="s">
        <v>826</v>
      </c>
      <c r="AR1" s="155" t="s">
        <v>827</v>
      </c>
    </row>
    <row r="2" spans="1:44" ht="13.5" thickBot="1" x14ac:dyDescent="0.25">
      <c r="A2" s="129" t="str">
        <f>'SITUATION FINANCIERE'!A5</f>
        <v>00-000</v>
      </c>
      <c r="B2" s="130">
        <f>'SITUATION FINANCIERE'!N5</f>
        <v>1</v>
      </c>
      <c r="C2" s="150">
        <f>'SITUATION FINANCIERE'!G14</f>
        <v>0</v>
      </c>
      <c r="D2" s="151">
        <f>'SITUATION FINANCIERE'!G8</f>
        <v>0</v>
      </c>
      <c r="E2" s="151">
        <f>'SITUATION FINANCIERE'!G9</f>
        <v>0</v>
      </c>
      <c r="F2" s="151">
        <f>'SITUATION FINANCIERE'!G157</f>
        <v>0</v>
      </c>
      <c r="G2" s="151">
        <f>'SITUATION FINANCIERE'!G184</f>
        <v>0</v>
      </c>
      <c r="H2" s="151">
        <f>'SITUATION FINANCIERE'!G195</f>
        <v>0</v>
      </c>
      <c r="I2" s="151">
        <f>'SITUATION FINANCIERE'!G206</f>
        <v>0</v>
      </c>
      <c r="J2" s="151">
        <f>'SITUATION FINANCIERE'!G229</f>
        <v>0</v>
      </c>
      <c r="K2" s="151">
        <f>'SITUATION FINANCIERE'!G249</f>
        <v>0</v>
      </c>
      <c r="L2" s="151">
        <f>'SITUATION FINANCIERE'!G10</f>
        <v>0</v>
      </c>
      <c r="M2" s="151">
        <f>'SITUATION FINANCIERE'!G11</f>
        <v>0</v>
      </c>
      <c r="N2" s="151">
        <f>'SITUATION FINANCIERE'!G12</f>
        <v>0</v>
      </c>
      <c r="O2" s="152">
        <f>'SITUATION FINANCIERE'!G13</f>
        <v>0</v>
      </c>
      <c r="P2" s="144">
        <f>'SITUATION FINANCIERE'!H14</f>
        <v>0</v>
      </c>
      <c r="Q2" s="145">
        <f>'SITUATION FINANCIERE'!H8</f>
        <v>0</v>
      </c>
      <c r="R2" s="145">
        <f>'SITUATION FINANCIERE'!H9</f>
        <v>0</v>
      </c>
      <c r="S2" s="145">
        <f>'SITUATION FINANCIERE'!H157</f>
        <v>0</v>
      </c>
      <c r="T2" s="145">
        <f>'SITUATION FINANCIERE'!H184</f>
        <v>0</v>
      </c>
      <c r="U2" s="145">
        <f>'SITUATION FINANCIERE'!H195</f>
        <v>0</v>
      </c>
      <c r="V2" s="145">
        <f>'SITUATION FINANCIERE'!H206</f>
        <v>0</v>
      </c>
      <c r="W2" s="145">
        <f>'SITUATION FINANCIERE'!H229</f>
        <v>0</v>
      </c>
      <c r="X2" s="145">
        <f>'SITUATION FINANCIERE'!H249</f>
        <v>0</v>
      </c>
      <c r="Y2" s="145">
        <f>'SITUATION FINANCIERE'!H10</f>
        <v>0</v>
      </c>
      <c r="Z2" s="145">
        <f>'SITUATION FINANCIERE'!H11</f>
        <v>0</v>
      </c>
      <c r="AA2" s="145">
        <f>'SITUATION FINANCIERE'!H12</f>
        <v>0</v>
      </c>
      <c r="AB2" s="146">
        <f>'SITUATION FINANCIERE'!H13</f>
        <v>0</v>
      </c>
      <c r="AC2" s="134">
        <f>'SITUATION FINANCIERE'!I14</f>
        <v>0</v>
      </c>
      <c r="AD2" s="135">
        <f>'SITUATION FINANCIERE'!I8</f>
        <v>0</v>
      </c>
      <c r="AE2" s="135">
        <f>'SITUATION FINANCIERE'!I9</f>
        <v>0</v>
      </c>
      <c r="AF2" s="135">
        <f>'SITUATION FINANCIERE'!I157</f>
        <v>0</v>
      </c>
      <c r="AG2" s="135">
        <f>'SITUATION FINANCIERE'!I184</f>
        <v>0</v>
      </c>
      <c r="AH2" s="136">
        <f>'SITUATION FINANCIERE'!I195</f>
        <v>0</v>
      </c>
      <c r="AI2" s="136">
        <f>'SITUATION FINANCIERE'!I206</f>
        <v>0</v>
      </c>
      <c r="AJ2" s="136">
        <f>'SITUATION FINANCIERE'!I229</f>
        <v>0</v>
      </c>
      <c r="AK2" s="136">
        <f>'SITUATION FINANCIERE'!I249</f>
        <v>0</v>
      </c>
      <c r="AL2" s="136">
        <f>'SITUATION FINANCIERE'!I10</f>
        <v>0</v>
      </c>
      <c r="AM2" s="136">
        <f>'SITUATION FINANCIERE'!I11</f>
        <v>0</v>
      </c>
      <c r="AN2" s="136">
        <f>'SITUATION FINANCIERE'!I12</f>
        <v>0</v>
      </c>
      <c r="AO2" s="137">
        <f>'SITUATION FINANCIERE'!I13</f>
        <v>0</v>
      </c>
      <c r="AP2" s="138">
        <f>'SITUATION FINANCIERE'!G476</f>
        <v>0</v>
      </c>
      <c r="AQ2" s="139">
        <f>'SITUATION FINANCIERE'!I17</f>
        <v>0</v>
      </c>
      <c r="AR2" s="140">
        <f>'SITUATION FINANCIERE'!J14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SITUATION FINANCIERE</vt:lpstr>
      <vt:lpstr>export FileMaker</vt:lpstr>
      <vt:lpstr>'SITUATION FINANCIERE'!Print_Area</vt:lpstr>
      <vt:lpstr>'SITUATION FINANCIERE'!Print_Titles</vt:lpstr>
      <vt:lpstr>'SITUATION FINANCIERE'!Zone_d_impression</vt:lpstr>
    </vt:vector>
  </TitlesOfParts>
  <Company>Hospices Cantonaux - CHUV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Informatique</dc:creator>
  <cp:lastModifiedBy>Guillet Lydie (HOS33268)</cp:lastModifiedBy>
  <cp:lastPrinted>2013-08-26T12:43:11Z</cp:lastPrinted>
  <dcterms:created xsi:type="dcterms:W3CDTF">2008-02-12T12:19:42Z</dcterms:created>
  <dcterms:modified xsi:type="dcterms:W3CDTF">2018-07-24T12:24:07Z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948993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VDS1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/>
  </property>
  <property fmtid="{D5CDD505-2E9C-101B-9397-08002B2CF9AE}" pid="9" name="CHECKOUTBY_USERID">
    <vt:lpwstr/>
  </property>
  <property fmtid="{D5CDD505-2E9C-101B-9397-08002B2CF9AE}" pid="10" name="CHECKOUTDATE">
    <vt:lpwstr/>
  </property>
  <property fmtid="{D5CDD505-2E9C-101B-9397-08002B2CF9AE}" pid="11" name="VERSION">
    <vt:lpwstr>3.0</vt:lpwstr>
  </property>
  <property fmtid="{D5CDD505-2E9C-101B-9397-08002B2CF9AE}" pid="12" name="CURSTEPNAME">
    <vt:lpwstr>Application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Adde Fanny</vt:lpwstr>
  </property>
  <property fmtid="{D5CDD505-2E9C-101B-9397-08002B2CF9AE}" pid="16" name="CREATORNAME">
    <vt:lpwstr>Adde Fanny</vt:lpwstr>
  </property>
  <property fmtid="{D5CDD505-2E9C-101B-9397-08002B2CF9AE}" pid="17" name="CREATEDATE">
    <vt:lpwstr>14/07/2016</vt:lpwstr>
  </property>
  <property fmtid="{D5CDD505-2E9C-101B-9397-08002B2CF9AE}" pid="18" name="VERIFICATORNAME">
    <vt:lpwstr>Adde Fanny</vt:lpwstr>
  </property>
  <property fmtid="{D5CDD505-2E9C-101B-9397-08002B2CF9AE}" pid="19" name="VERIFICATIONDATE">
    <vt:lpwstr>14/07/2016</vt:lpwstr>
  </property>
  <property fmtid="{D5CDD505-2E9C-101B-9397-08002B2CF9AE}" pid="20" name="REDACTORNAME">
    <vt:lpwstr>Adde Fanny</vt:lpwstr>
  </property>
  <property fmtid="{D5CDD505-2E9C-101B-9397-08002B2CF9AE}" pid="21" name="REDACTIONDATE">
    <vt:lpwstr>14/07/2016</vt:lpwstr>
  </property>
  <property fmtid="{D5CDD505-2E9C-101B-9397-08002B2CF9AE}" pid="22" name="APPROBATORNAME">
    <vt:lpwstr>Adde Fanny</vt:lpwstr>
  </property>
  <property fmtid="{D5CDD505-2E9C-101B-9397-08002B2CF9AE}" pid="23" name="APPROBATIONDATE">
    <vt:lpwstr>14/07/2016</vt:lpwstr>
  </property>
  <property fmtid="{D5CDD505-2E9C-101B-9397-08002B2CF9AE}" pid="24" name="IDFILE">
    <vt:lpwstr>1156677</vt:lpwstr>
  </property>
  <property fmtid="{D5CDD505-2E9C-101B-9397-08002B2CF9AE}" pid="25" name="CHECKSUM">
    <vt:lpwstr>-1156677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VDOC_FREE_TYPE">
    <vt:lpwstr>FORMULAIRE</vt:lpwstr>
  </property>
  <property fmtid="{D5CDD505-2E9C-101B-9397-08002B2CF9AE}" pid="29" name="TITLE">
    <vt:lpwstr>5. SITUATION FINANCIERE ET TABLEAU PAR CFC</vt:lpwstr>
  </property>
  <property fmtid="{D5CDD505-2E9C-101B-9397-08002B2CF9AE}" pid="30" name="REFERENCE">
    <vt:lpwstr>ARC_FORMULAIRE_3912</vt:lpwstr>
  </property>
  <property fmtid="{D5CDD505-2E9C-101B-9397-08002B2CF9AE}" pid="31" name="VDOC_FREE_LISTE_DES_SERVICES">
    <vt:lpwstr>ARC</vt:lpwstr>
  </property>
  <property fmtid="{D5CDD505-2E9C-101B-9397-08002B2CF9AE}" pid="32" name="OFFICIAL">
    <vt:lpwstr>Adde Fanny</vt:lpwstr>
  </property>
</Properties>
</file>