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tranet.chuv\data2\CIT\__NORMES_ET_INFOS\01_Interne CHUV\__Directives_CIT\DOCUMENTS VDOC DIRECTIVES POUR LES CONSTRUCTIONS - INTERNET\6. Contrats, commandes, régie\Formulaires\"/>
    </mc:Choice>
  </mc:AlternateContent>
  <xr:revisionPtr revIDLastSave="0" documentId="13_ncr:1_{8EA7FD3F-979B-4F21-93C7-DB0181FEDC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UV et mandataire" sheetId="13" r:id="rId1"/>
  </sheets>
  <externalReferences>
    <externalReference r:id="rId2"/>
  </externalReferences>
  <definedNames>
    <definedName name="Liste_à_choix_CIT_S">'CHUV et mandataire'!$AZ$2:$AZ$44</definedName>
    <definedName name="mes_images">[1]Feuil1!$B$3:$B$5</definedName>
    <definedName name="mes_images_2">'CHUV et mandataire'!$BB$200:$BB$202</definedName>
    <definedName name="mes_images_3">'CHUV et mandataire'!$BB$200:$BB$204</definedName>
    <definedName name="mes_images_finales">'CHUV et mandataire'!$BB$199:$BB$204</definedName>
    <definedName name="mes_tampons">INDIRECT(VLOOKUP('CHUV et mandataire'!$R$112,'CHUV et mandataire'!$BB$199:$BD$204,3,0))</definedName>
    <definedName name="mon_image">INDIRECT(VLOOKUP([1]Feuil1!$F$2,[1]Feuil1!$B$3:$D$5,3,0))</definedName>
    <definedName name="mon_tampon">INDIRECT(VLOOKUP('CHUV et mandataire'!$R$112,'CHUV et mandataire'!$BB$200:$BD$202,3,0))</definedName>
    <definedName name="pomme">INDEX([1]Feuil1!$B$3:$C$5,_xludf.match([1]Feuil1!$F$3,+[1]Feuil1!$B$3:$B$5,0),2)</definedName>
    <definedName name="_xlnm.Print_Area" localSheetId="0">'CHUV et mandataire'!$A$1:$AW$121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99" i="13" l="1" a="1"/>
  <c r="BD199" i="13" s="1"/>
  <c r="BD204" i="13" a="1"/>
  <c r="BD204" i="13" s="1"/>
  <c r="BD203" i="13" a="1"/>
  <c r="BD203" i="13" s="1"/>
  <c r="BD202" i="13" a="1"/>
  <c r="BD202" i="13" s="1"/>
  <c r="BD201" i="13" a="1"/>
  <c r="BD201" i="13" s="1"/>
  <c r="AC47" i="13"/>
  <c r="AC48" i="13"/>
  <c r="AC49" i="13"/>
  <c r="AC50" i="13"/>
  <c r="AC51" i="13"/>
  <c r="AC52" i="13"/>
  <c r="AC53" i="13"/>
  <c r="AC46" i="13"/>
  <c r="AV105" i="13" l="1"/>
  <c r="G54" i="13" l="1"/>
  <c r="AK47" i="13"/>
  <c r="AK48" i="13"/>
  <c r="AK49" i="13"/>
  <c r="AK50" i="13"/>
  <c r="AK51" i="13"/>
  <c r="AK52" i="13"/>
  <c r="AK53" i="13"/>
  <c r="AC54" i="13" l="1"/>
  <c r="T74" i="13" s="1"/>
  <c r="AK46" i="13"/>
  <c r="AK54" i="13" s="1"/>
  <c r="AO105" i="1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09ADE13-E128-4CD8-B1F7-55C83351AF60}" keepAlive="1" name="Requête - Tableau1" description="Connexion à la requête « Tableau1 » dans le classeur." type="5" refreshedVersion="0" background="1">
    <dbPr connection="Provider=Microsoft.Mashup.OleDb.1;Data Source=$Workbook$;Location=Tableau1;Extended Properties=&quot;&quot;" command="SELECT * FROM [Tableau1]"/>
  </connection>
</connection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<sst xmlns="http://schemas.openxmlformats.org/spreadsheetml/2006/main" count="214" uniqueCount="166">
  <si>
    <t>Adresse</t>
  </si>
  <si>
    <t>Téléphone</t>
  </si>
  <si>
    <t>E-mail</t>
  </si>
  <si>
    <t>Bâtiment</t>
  </si>
  <si>
    <t>représenté par</t>
  </si>
  <si>
    <t>Lausanne, le</t>
  </si>
  <si>
    <t>CCP</t>
  </si>
  <si>
    <t>Banque</t>
  </si>
  <si>
    <t>Libellé de l'affaire</t>
  </si>
  <si>
    <t>Contrat n°</t>
  </si>
  <si>
    <t>Avenant n°</t>
  </si>
  <si>
    <t>CONTRAT D'ENTREPRISE</t>
  </si>
  <si>
    <t>Code CFC</t>
  </si>
  <si>
    <t>Signatures</t>
  </si>
  <si>
    <t>Travaux de</t>
  </si>
  <si>
    <t>CHUV - CIT-S</t>
  </si>
  <si>
    <t>Type de marché</t>
  </si>
  <si>
    <t xml:space="preserve"> l'Association suisse de normalisation (SNV);</t>
  </si>
  <si>
    <t>de l'Etat et des fournitures qui s'y rapportent.</t>
  </si>
  <si>
    <t>Peines conventionnelles</t>
  </si>
  <si>
    <t xml:space="preserve">Pour chaque violation par l’entrepreneur ou par l’un de ses sous-traitants de l’une des obligations mentionnées à l’art. 6 RLMP-VD, l’entrepreneur doit payer au maître de l'ouvrage une peine conventionnelle calculée sur la base du montant net après rabais du présent contrat et s’élevant à: </t>
  </si>
  <si>
    <t>10% pour les contrats inférieurs à CHF 250'000.- HT après rabais;</t>
  </si>
  <si>
    <t xml:space="preserve">un montant fixe de CHF 25'000.- pour les contrats entre CHF 250'000.- et 500'000.- HT après rabais; </t>
  </si>
  <si>
    <t>5% pour les contrats supérieurs à CHF 500'000.- HT après rabais;</t>
  </si>
  <si>
    <t>soit pour le présent contrat :</t>
  </si>
  <si>
    <t xml:space="preserve">CHF </t>
  </si>
  <si>
    <t>La peine conventionnelle est exigible au jour de la violation desdites obligations et sera facturée par le maître de l'ouvrage à l’entrepreneur.</t>
  </si>
  <si>
    <t>La peine conventionnelle n'est pas soumise à la TVA (LTVA art.18 al.2 let.l).</t>
  </si>
  <si>
    <t xml:space="preserve">Affaire GMAO / IDB </t>
  </si>
  <si>
    <t>CGRA / B / EOTP</t>
  </si>
  <si>
    <t>Représenté par:</t>
  </si>
  <si>
    <t>M. Frédéric Prod'hom - Adj. aux constructions</t>
  </si>
  <si>
    <t>l</t>
  </si>
  <si>
    <t>1.  Le texte du contrat (présent document);</t>
  </si>
  <si>
    <t>3. Les conditions particulières;</t>
  </si>
  <si>
    <t>4. La série de prix et le descriptif;</t>
  </si>
  <si>
    <t>5. Les plans et autres documents techniques;</t>
  </si>
  <si>
    <t>6. La norme SIA 118;</t>
  </si>
  <si>
    <t>7. Les autres normes et directives VSS et SIA établies dans le cadre de</t>
  </si>
  <si>
    <t>8. Les normes et directives établies par d'autres associations professionnelles;</t>
  </si>
  <si>
    <t xml:space="preserve">9. Le règlement du Conseil d'Etat concernant l'adjonction des travaux publics </t>
  </si>
  <si>
    <t>2. Les conditions générales y-c le complément de l'Etat de Vaud à la norme SIA 118;</t>
  </si>
  <si>
    <t xml:space="preserve">Montants du contrat / avenant </t>
  </si>
  <si>
    <t>x</t>
  </si>
  <si>
    <t>(Liste à choix)</t>
  </si>
  <si>
    <t xml:space="preserve"> /</t>
  </si>
  <si>
    <t>Entre</t>
  </si>
  <si>
    <t>En qualité de Maître de l'ouvrage</t>
  </si>
  <si>
    <t>Direction des travaux</t>
  </si>
  <si>
    <t>En qualité d'entrepreneur</t>
  </si>
  <si>
    <t>Fait partie du présent contrat</t>
  </si>
  <si>
    <t>offre ou devis n°xxx du xxxxxx</t>
  </si>
  <si>
    <t>CHF</t>
  </si>
  <si>
    <t>TOTAL</t>
  </si>
  <si>
    <r>
      <rPr>
        <b/>
        <sz val="10"/>
        <rFont val="Arial"/>
        <family val="2"/>
      </rPr>
      <t>Base de contrat</t>
    </r>
    <r>
      <rPr>
        <sz val="10"/>
        <rFont val="Arial"/>
        <family val="2"/>
      </rPr>
      <t xml:space="preserve"> (dans l'ordre de priorité)</t>
    </r>
  </si>
  <si>
    <t>Remarques / divers :</t>
  </si>
  <si>
    <t>IBAN</t>
  </si>
  <si>
    <t>Entreprise</t>
  </si>
  <si>
    <t>Adresse entreprise</t>
  </si>
  <si>
    <t xml:space="preserve">Pour les procédures de gré à gré, les conditions générales et les conditions particulières, disponibles sous </t>
  </si>
  <si>
    <t>M. Philippe Hingray - Chef de section projets et travaux internes</t>
  </si>
  <si>
    <t>Mme Blainpain Elise</t>
  </si>
  <si>
    <t xml:space="preserve">M. Briquet Gérard </t>
  </si>
  <si>
    <t xml:space="preserve">M. Nicollin Patrice </t>
  </si>
  <si>
    <t xml:space="preserve">M. Duriaux Claude-Alain </t>
  </si>
  <si>
    <t xml:space="preserve">M. Millia Hervé </t>
  </si>
  <si>
    <t xml:space="preserve">M. Delisle Jean-Daniel </t>
  </si>
  <si>
    <t xml:space="preserve">M. Despres Olivier </t>
  </si>
  <si>
    <t xml:space="preserve">M. Gabry Didier </t>
  </si>
  <si>
    <t xml:space="preserve">M. Golaz Gérald </t>
  </si>
  <si>
    <t xml:space="preserve">M. Renaud Didier </t>
  </si>
  <si>
    <t xml:space="preserve">M. Sancesario Marco </t>
  </si>
  <si>
    <t xml:space="preserve">M. Tièche Laurent </t>
  </si>
  <si>
    <t>Responsable technique</t>
  </si>
  <si>
    <t>https://www.chuv.ch/fileadmin/sites/cits/documents/2.Conditions_generales_gre_a_gre.docx</t>
  </si>
  <si>
    <t>de ces documents et les accepte.</t>
  </si>
  <si>
    <t xml:space="preserve">font partie intégrante du présent contrat. Par sa signature, l’entreprise reconnait avoir pris connaissance </t>
  </si>
  <si>
    <t>1. OMC</t>
  </si>
  <si>
    <t>6. non soumis à l'OMC</t>
  </si>
  <si>
    <t>1. Ouverte</t>
  </si>
  <si>
    <t>4. Gré à Gré</t>
  </si>
  <si>
    <t>2. Selective</t>
  </si>
  <si>
    <t>3. Invitation</t>
  </si>
  <si>
    <t>6. Gré à gré conc.</t>
  </si>
  <si>
    <t>Délai d'exécution / selon planning</t>
  </si>
  <si>
    <t>Titulaire du fonds</t>
  </si>
  <si>
    <t>Chef de projet</t>
  </si>
  <si>
    <t xml:space="preserve">Mme Python Lecoultre Anne-Lise </t>
  </si>
  <si>
    <t>M. Martin Ambroise</t>
  </si>
  <si>
    <t>M. Arroyo Jose Manuel</t>
  </si>
  <si>
    <t>Resp. technique</t>
  </si>
  <si>
    <t>Tifonds/CP</t>
  </si>
  <si>
    <t>Assurance RC</t>
  </si>
  <si>
    <t>Montant couverture</t>
  </si>
  <si>
    <t>N° police</t>
  </si>
  <si>
    <t>Montants bruts</t>
  </si>
  <si>
    <t>Montants nets HT</t>
  </si>
  <si>
    <t>Montants TTC</t>
  </si>
  <si>
    <t>prix unitaires (avec métrés ultérieurs, sans hausse)</t>
  </si>
  <si>
    <r>
      <t>Conditions de rémunération</t>
    </r>
    <r>
      <rPr>
        <sz val="9"/>
        <rFont val="Arial"/>
        <family val="2"/>
      </rPr>
      <t xml:space="preserve">  (ne cocher qu'une seule condition par contrat)</t>
    </r>
  </si>
  <si>
    <t>Rabais</t>
  </si>
  <si>
    <t>Escompte</t>
  </si>
  <si>
    <t>Prorata</t>
  </si>
  <si>
    <t>TVA</t>
  </si>
  <si>
    <t>Monnaie</t>
  </si>
  <si>
    <t>constructions-&gt;4. Appel d'offres)</t>
  </si>
  <si>
    <t xml:space="preserve">(https://www.chuv.ch/fr/cits/cits-home-&gt;onglet Directives-&gt;Documentation et directives pour les </t>
  </si>
  <si>
    <t>Etablis en 2 exemplaires</t>
  </si>
  <si>
    <t>M. Noël Xavier</t>
  </si>
  <si>
    <t>M. Vollino</t>
  </si>
  <si>
    <t>M. Soumillion Koen</t>
  </si>
  <si>
    <t>Mme Pandova Persida</t>
  </si>
  <si>
    <t>M. Keim Julien</t>
  </si>
  <si>
    <t>M. Zeferu Aron</t>
  </si>
  <si>
    <t>et</t>
  </si>
  <si>
    <t xml:space="preserve">Seuil MP : </t>
  </si>
  <si>
    <t xml:space="preserve">Procédure : </t>
  </si>
  <si>
    <t>Montant global TTC :</t>
  </si>
  <si>
    <t>(Liste à choix CIT-S)</t>
  </si>
  <si>
    <t>CIT-S</t>
  </si>
  <si>
    <t>Mandataire</t>
  </si>
  <si>
    <t>(Noter manuellement le respons. de la DT)</t>
  </si>
  <si>
    <t>(Noter manuellement le respons. technique)</t>
  </si>
  <si>
    <t>M. Koen Soumillion - Chef ingénierie stratégique</t>
  </si>
  <si>
    <t xml:space="preserve">prix forfaitaires (sans métré ultérieur, sans hausse) </t>
  </si>
  <si>
    <t>prix unitaires (avec métrés ultérieurs, avec hausse selon article xx des condictions générales)</t>
  </si>
  <si>
    <t>Entrepreneur</t>
  </si>
  <si>
    <t>Représentant du maître de l'ouvrage</t>
  </si>
  <si>
    <t xml:space="preserve">Direction administrative du département </t>
  </si>
  <si>
    <t>M. Sittig Marc</t>
  </si>
  <si>
    <t>M. Maasch Christophe</t>
  </si>
  <si>
    <t>M. Cuenin Nicolas</t>
  </si>
  <si>
    <t>M. Nuixe Dylan</t>
  </si>
  <si>
    <t>M. Roverc'h Jean-Eude</t>
  </si>
  <si>
    <t>direction du CIT-S =  (MO)</t>
  </si>
  <si>
    <t>Pour le CHUV</t>
  </si>
  <si>
    <t>Pour l'entreprise</t>
  </si>
  <si>
    <t>M. Garraza Jose</t>
  </si>
  <si>
    <t>M. Court Fred Kévin</t>
  </si>
  <si>
    <t>M. Melo Da Silva Luis</t>
  </si>
  <si>
    <t>EUR</t>
  </si>
  <si>
    <t>M.  Prod'hom Frédéric - Adj. aux constructions</t>
  </si>
  <si>
    <t>M.  Hingray Philippe - Chef de section projets et travaux internes</t>
  </si>
  <si>
    <t>M. Soumillion Koen - Chef ingénierie stratégique</t>
  </si>
  <si>
    <t>M. Louison Pierre</t>
  </si>
  <si>
    <t>M. Prod'hom Frédéric</t>
  </si>
  <si>
    <t>M. Hingray Philippe</t>
  </si>
  <si>
    <t xml:space="preserve">Mme Girard Troillet Catherine </t>
  </si>
  <si>
    <t xml:space="preserve">Mme Hyunh Sophie </t>
  </si>
  <si>
    <t xml:space="preserve">M. Poirier Guillaume </t>
  </si>
  <si>
    <t xml:space="preserve">M. Wagnières Alexandre </t>
  </si>
  <si>
    <t xml:space="preserve">Mme Pfyffer Véronique  </t>
  </si>
  <si>
    <t xml:space="preserve">M. Gonzalez Fernando </t>
  </si>
  <si>
    <t xml:space="preserve">M. Nicolier Yves </t>
  </si>
  <si>
    <t>M. Ruef Yann</t>
  </si>
  <si>
    <t>Liste à choix</t>
  </si>
  <si>
    <t>5. Gré à Gré art.21</t>
  </si>
  <si>
    <t>M. Louison Pierre - Directeur ad intérim</t>
  </si>
  <si>
    <t>M. Buyck Loïc</t>
  </si>
  <si>
    <t>M. Pierre Louison - Directeur ad intérim</t>
  </si>
  <si>
    <t>Mme Blancher Marceline</t>
  </si>
  <si>
    <t>M. Ailloud Hervé</t>
  </si>
  <si>
    <t>M. Sebille Louis</t>
  </si>
  <si>
    <t>Mme Montegudet Claire</t>
  </si>
  <si>
    <t>Mme Stich Caroline</t>
  </si>
  <si>
    <t>M. Jaquier Frédéric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</si>
</sst>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\ yyyy"/>
    <numFmt numFmtId="165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indexed="9"/>
      <name val="Arial"/>
      <family val="2"/>
    </font>
    <font>
      <sz val="8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.5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6"/>
      <name val="Wingdings"/>
      <charset val="2"/>
    </font>
    <font>
      <u/>
      <sz val="10"/>
      <color theme="10"/>
      <name val="Arial"/>
      <family val="2"/>
    </font>
    <font>
      <sz val="9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0" xfId="0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Fill="1" applyProtection="1"/>
    <xf numFmtId="0" fontId="2" fillId="0" borderId="0" xfId="0" applyFont="1" applyFill="1" applyBorder="1" applyAlignment="1" applyProtection="1"/>
    <xf numFmtId="1" fontId="2" fillId="0" borderId="0" xfId="0" applyNumberFormat="1" applyFont="1" applyFill="1" applyBorder="1" applyAlignment="1" applyProtection="1"/>
    <xf numFmtId="0" fontId="2" fillId="0" borderId="0" xfId="0" applyFont="1" applyFill="1" applyBorder="1" applyProtection="1"/>
    <xf numFmtId="0" fontId="0" fillId="0" borderId="0" xfId="0" applyFill="1" applyBorder="1" applyProtection="1"/>
    <xf numFmtId="0" fontId="5" fillId="0" borderId="0" xfId="0" applyFont="1" applyFill="1" applyProtection="1"/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/>
    <xf numFmtId="0" fontId="5" fillId="0" borderId="0" xfId="0" applyFont="1" applyFill="1" applyBorder="1" applyProtection="1"/>
    <xf numFmtId="49" fontId="5" fillId="0" borderId="0" xfId="0" applyNumberFormat="1" applyFont="1" applyFill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>
      <alignment wrapText="1"/>
    </xf>
    <xf numFmtId="49" fontId="6" fillId="0" borderId="0" xfId="0" applyNumberFormat="1" applyFont="1" applyFill="1" applyBorder="1" applyProtection="1"/>
    <xf numFmtId="49" fontId="6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0" fontId="8" fillId="0" borderId="0" xfId="0" applyFont="1" applyFill="1" applyProtection="1"/>
    <xf numFmtId="0" fontId="2" fillId="0" borderId="1" xfId="0" applyFont="1" applyFill="1" applyBorder="1" applyAlignment="1" applyProtection="1"/>
    <xf numFmtId="0" fontId="2" fillId="0" borderId="2" xfId="0" applyFont="1" applyFill="1" applyBorder="1" applyAlignment="1" applyProtection="1"/>
    <xf numFmtId="0" fontId="0" fillId="0" borderId="3" xfId="0" applyFill="1" applyBorder="1" applyProtection="1"/>
    <xf numFmtId="0" fontId="0" fillId="0" borderId="4" xfId="0" applyFill="1" applyBorder="1" applyProtection="1"/>
    <xf numFmtId="0" fontId="0" fillId="0" borderId="3" xfId="0" applyFill="1" applyBorder="1" applyAlignment="1" applyProtection="1"/>
    <xf numFmtId="0" fontId="2" fillId="0" borderId="4" xfId="0" applyFont="1" applyFill="1" applyBorder="1" applyAlignment="1" applyProtection="1"/>
    <xf numFmtId="0" fontId="2" fillId="0" borderId="5" xfId="0" applyFont="1" applyFill="1" applyBorder="1" applyAlignment="1" applyProtection="1"/>
    <xf numFmtId="0" fontId="2" fillId="0" borderId="6" xfId="0" applyFont="1" applyFill="1" applyBorder="1" applyAlignment="1" applyProtection="1"/>
    <xf numFmtId="0" fontId="2" fillId="0" borderId="7" xfId="0" applyFont="1" applyFill="1" applyBorder="1" applyAlignment="1" applyProtection="1"/>
    <xf numFmtId="0" fontId="2" fillId="0" borderId="8" xfId="0" applyFont="1" applyFill="1" applyBorder="1" applyAlignment="1" applyProtection="1"/>
    <xf numFmtId="0" fontId="0" fillId="0" borderId="1" xfId="0" applyFill="1" applyBorder="1" applyProtection="1"/>
    <xf numFmtId="0" fontId="2" fillId="0" borderId="3" xfId="0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left" wrapText="1"/>
    </xf>
    <xf numFmtId="0" fontId="9" fillId="0" borderId="0" xfId="0" applyFont="1" applyFill="1" applyProtection="1"/>
    <xf numFmtId="49" fontId="14" fillId="0" borderId="0" xfId="0" applyNumberFormat="1" applyFont="1" applyFill="1" applyBorder="1" applyAlignment="1" applyProtection="1"/>
    <xf numFmtId="0" fontId="14" fillId="0" borderId="0" xfId="0" applyFont="1" applyFill="1" applyBorder="1" applyAlignment="1" applyProtection="1">
      <alignment wrapText="1"/>
    </xf>
    <xf numFmtId="0" fontId="14" fillId="0" borderId="0" xfId="0" applyFont="1" applyFill="1" applyBorder="1" applyProtection="1"/>
    <xf numFmtId="49" fontId="14" fillId="0" borderId="0" xfId="0" applyNumberFormat="1" applyFont="1" applyFill="1" applyBorder="1" applyAlignment="1" applyProtection="1">
      <alignment horizontal="justify" wrapText="1"/>
    </xf>
    <xf numFmtId="49" fontId="2" fillId="0" borderId="0" xfId="0" applyNumberFormat="1" applyFont="1" applyFill="1" applyAlignment="1" applyProtection="1">
      <protection locked="0"/>
    </xf>
    <xf numFmtId="0" fontId="5" fillId="0" borderId="0" xfId="0" applyFont="1" applyFill="1" applyAlignment="1" applyProtection="1"/>
    <xf numFmtId="49" fontId="2" fillId="0" borderId="0" xfId="0" applyNumberFormat="1" applyFont="1" applyFill="1" applyBorder="1" applyAlignment="1" applyProtection="1">
      <protection locked="0"/>
    </xf>
    <xf numFmtId="0" fontId="8" fillId="0" borderId="0" xfId="0" applyFont="1" applyFill="1" applyBorder="1" applyProtection="1"/>
    <xf numFmtId="0" fontId="10" fillId="0" borderId="0" xfId="0" applyFont="1" applyFill="1" applyBorder="1" applyProtection="1"/>
    <xf numFmtId="0" fontId="0" fillId="0" borderId="0" xfId="0" applyProtection="1"/>
    <xf numFmtId="49" fontId="2" fillId="0" borderId="0" xfId="0" applyNumberFormat="1" applyFont="1" applyFill="1" applyAlignment="1" applyProtection="1"/>
    <xf numFmtId="14" fontId="14" fillId="0" borderId="0" xfId="0" applyNumberFormat="1" applyFont="1" applyFill="1" applyBorder="1" applyAlignment="1" applyProtection="1"/>
    <xf numFmtId="0" fontId="15" fillId="0" borderId="0" xfId="0" applyFont="1" applyAlignment="1" applyProtection="1">
      <alignment horizontal="justify"/>
    </xf>
    <xf numFmtId="0" fontId="16" fillId="0" borderId="0" xfId="0" applyFont="1" applyAlignment="1" applyProtection="1">
      <alignment horizontal="justify"/>
    </xf>
    <xf numFmtId="0" fontId="2" fillId="0" borderId="0" xfId="0" applyFont="1" applyProtection="1"/>
    <xf numFmtId="0" fontId="8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right" vertical="top" wrapText="1"/>
    </xf>
    <xf numFmtId="4" fontId="2" fillId="0" borderId="0" xfId="0" applyNumberFormat="1" applyFont="1" applyFill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wrapText="1"/>
    </xf>
    <xf numFmtId="1" fontId="2" fillId="0" borderId="0" xfId="0" applyNumberFormat="1" applyFont="1" applyFill="1" applyAlignment="1" applyProtection="1"/>
    <xf numFmtId="0" fontId="13" fillId="0" borderId="0" xfId="0" applyFont="1" applyFill="1" applyBorder="1" applyProtection="1"/>
    <xf numFmtId="0" fontId="2" fillId="0" borderId="0" xfId="0" applyFont="1" applyFill="1" applyAlignment="1" applyProtection="1">
      <protection locked="0"/>
    </xf>
    <xf numFmtId="4" fontId="0" fillId="0" borderId="0" xfId="0" applyNumberForma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2" fillId="0" borderId="0" xfId="0" applyFont="1" applyFill="1" applyAlignment="1" applyProtection="1">
      <alignment vertical="top"/>
      <protection locked="0"/>
    </xf>
    <xf numFmtId="3" fontId="6" fillId="0" borderId="0" xfId="0" applyNumberFormat="1" applyFont="1" applyFill="1" applyBorder="1" applyAlignment="1" applyProtection="1">
      <alignment horizontal="center"/>
    </xf>
    <xf numFmtId="4" fontId="6" fillId="0" borderId="0" xfId="0" applyNumberFormat="1" applyFont="1" applyFill="1" applyBorder="1" applyAlignment="1" applyProtection="1">
      <alignment horizontal="right"/>
    </xf>
    <xf numFmtId="3" fontId="1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12" fillId="0" borderId="0" xfId="0" applyFont="1" applyFill="1" applyAlignment="1" applyProtection="1"/>
    <xf numFmtId="0" fontId="18" fillId="0" borderId="0" xfId="0" applyFont="1" applyFill="1" applyBorder="1" applyProtection="1"/>
    <xf numFmtId="0" fontId="2" fillId="0" borderId="0" xfId="0" applyFont="1" applyFill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 wrapText="1"/>
    </xf>
    <xf numFmtId="0" fontId="8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left" vertical="top" wrapText="1"/>
    </xf>
    <xf numFmtId="0" fontId="0" fillId="0" borderId="0" xfId="0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49" fontId="2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8" fillId="0" borderId="0" xfId="0" applyFont="1" applyFill="1" applyAlignment="1" applyProtection="1">
      <alignment horizontal="left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wrapText="1"/>
    </xf>
    <xf numFmtId="0" fontId="17" fillId="0" borderId="0" xfId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</xf>
    <xf numFmtId="0" fontId="12" fillId="0" borderId="0" xfId="0" applyFont="1" applyFill="1" applyAlignment="1" applyProtection="1">
      <alignment horizontal="left" wrapText="1"/>
    </xf>
    <xf numFmtId="14" fontId="10" fillId="0" borderId="0" xfId="0" applyNumberFormat="1" applyFont="1" applyFill="1" applyBorder="1" applyAlignment="1" applyProtection="1">
      <alignment horizontal="center"/>
    </xf>
    <xf numFmtId="0" fontId="2" fillId="0" borderId="3" xfId="0" applyFont="1" applyFill="1" applyBorder="1" applyProtection="1"/>
    <xf numFmtId="0" fontId="1" fillId="0" borderId="0" xfId="2"/>
    <xf numFmtId="0" fontId="7" fillId="0" borderId="0" xfId="0" applyFont="1" applyFill="1" applyAlignment="1" applyProtection="1">
      <alignment horizontal="right"/>
    </xf>
    <xf numFmtId="0" fontId="8" fillId="4" borderId="0" xfId="0" applyFont="1" applyFill="1" applyProtection="1">
      <protection locked="0"/>
    </xf>
    <xf numFmtId="0" fontId="2" fillId="5" borderId="0" xfId="0" applyFont="1" applyFill="1" applyBorder="1" applyAlignment="1" applyProtection="1">
      <alignment vertical="top"/>
      <protection locked="0"/>
    </xf>
    <xf numFmtId="0" fontId="2" fillId="5" borderId="0" xfId="0" applyFont="1" applyFill="1" applyAlignment="1" applyProtection="1">
      <alignment vertical="top"/>
      <protection locked="0"/>
    </xf>
    <xf numFmtId="0" fontId="1" fillId="0" borderId="0" xfId="2" applyAlignment="1">
      <alignment horizontal="center"/>
    </xf>
    <xf numFmtId="0" fontId="19" fillId="0" borderId="39" xfId="3" applyBorder="1"/>
    <xf numFmtId="0" fontId="1" fillId="0" borderId="39" xfId="2" applyBorder="1" applyAlignment="1">
      <alignment horizontal="right"/>
    </xf>
    <xf numFmtId="0" fontId="1" fillId="0" borderId="39" xfId="2" applyBorder="1"/>
    <xf numFmtId="0" fontId="0" fillId="0" borderId="39" xfId="0" applyFill="1" applyBorder="1" applyProtection="1"/>
    <xf numFmtId="0" fontId="0" fillId="0" borderId="0" xfId="0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17" fillId="0" borderId="0" xfId="1" applyAlignment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/>
    <xf numFmtId="3" fontId="8" fillId="0" borderId="0" xfId="0" applyNumberFormat="1" applyFont="1" applyAlignment="1">
      <alignment horizontal="left"/>
    </xf>
    <xf numFmtId="0" fontId="19" fillId="0" borderId="39" xfId="3" applyBorder="1" applyAlignment="1">
      <alignment horizontal="center" vertical="center"/>
    </xf>
    <xf numFmtId="4" fontId="5" fillId="0" borderId="13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/>
      <protection locked="0"/>
    </xf>
    <xf numFmtId="49" fontId="2" fillId="5" borderId="11" xfId="0" applyNumberFormat="1" applyFont="1" applyFill="1" applyBorder="1" applyAlignment="1" applyProtection="1">
      <alignment horizontal="center"/>
      <protection locked="0"/>
    </xf>
    <xf numFmtId="49" fontId="2" fillId="5" borderId="10" xfId="0" applyNumberFormat="1" applyFont="1" applyFill="1" applyBorder="1" applyAlignment="1" applyProtection="1">
      <alignment horizontal="center"/>
      <protection locked="0"/>
    </xf>
    <xf numFmtId="49" fontId="2" fillId="5" borderId="15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left" wrapText="1"/>
    </xf>
    <xf numFmtId="165" fontId="5" fillId="5" borderId="13" xfId="0" applyNumberFormat="1" applyFont="1" applyFill="1" applyBorder="1" applyAlignment="1" applyProtection="1">
      <alignment horizontal="left"/>
      <protection locked="0"/>
    </xf>
    <xf numFmtId="165" fontId="5" fillId="5" borderId="31" xfId="0" applyNumberFormat="1" applyFont="1" applyFill="1" applyBorder="1" applyAlignment="1" applyProtection="1">
      <alignment horizontal="left"/>
      <protection locked="0"/>
    </xf>
    <xf numFmtId="4" fontId="5" fillId="0" borderId="37" xfId="0" applyNumberFormat="1" applyFont="1" applyFill="1" applyBorder="1" applyAlignment="1" applyProtection="1">
      <alignment horizontal="center"/>
    </xf>
    <xf numFmtId="165" fontId="5" fillId="5" borderId="11" xfId="0" applyNumberFormat="1" applyFont="1" applyFill="1" applyBorder="1" applyAlignment="1" applyProtection="1">
      <alignment horizontal="left"/>
      <protection locked="0"/>
    </xf>
    <xf numFmtId="165" fontId="5" fillId="5" borderId="10" xfId="0" applyNumberFormat="1" applyFont="1" applyFill="1" applyBorder="1" applyAlignment="1" applyProtection="1">
      <alignment horizontal="left"/>
      <protection locked="0"/>
    </xf>
    <xf numFmtId="165" fontId="5" fillId="5" borderId="12" xfId="0" applyNumberFormat="1" applyFont="1" applyFill="1" applyBorder="1" applyAlignment="1" applyProtection="1">
      <alignment horizontal="left"/>
      <protection locked="0"/>
    </xf>
    <xf numFmtId="165" fontId="5" fillId="5" borderId="11" xfId="0" applyNumberFormat="1" applyFont="1" applyFill="1" applyBorder="1" applyAlignment="1" applyProtection="1">
      <alignment horizontal="center"/>
      <protection locked="0"/>
    </xf>
    <xf numFmtId="165" fontId="5" fillId="5" borderId="10" xfId="0" applyNumberFormat="1" applyFont="1" applyFill="1" applyBorder="1" applyAlignment="1" applyProtection="1">
      <alignment horizontal="center"/>
      <protection locked="0"/>
    </xf>
    <xf numFmtId="165" fontId="5" fillId="5" borderId="12" xfId="0" applyNumberFormat="1" applyFont="1" applyFill="1" applyBorder="1" applyAlignment="1" applyProtection="1">
      <alignment horizontal="center"/>
      <protection locked="0"/>
    </xf>
    <xf numFmtId="3" fontId="6" fillId="0" borderId="35" xfId="0" applyNumberFormat="1" applyFont="1" applyFill="1" applyBorder="1" applyAlignment="1" applyProtection="1">
      <alignment horizontal="center"/>
    </xf>
    <xf numFmtId="3" fontId="6" fillId="0" borderId="33" xfId="0" applyNumberFormat="1" applyFont="1" applyFill="1" applyBorder="1" applyAlignment="1" applyProtection="1">
      <alignment horizontal="center"/>
    </xf>
    <xf numFmtId="3" fontId="6" fillId="0" borderId="36" xfId="0" applyNumberFormat="1" applyFont="1" applyFill="1" applyBorder="1" applyAlignment="1" applyProtection="1">
      <alignment horizontal="center"/>
    </xf>
    <xf numFmtId="4" fontId="2" fillId="0" borderId="25" xfId="0" applyNumberFormat="1" applyFont="1" applyFill="1" applyBorder="1" applyAlignment="1" applyProtection="1">
      <alignment horizontal="right"/>
    </xf>
    <xf numFmtId="4" fontId="2" fillId="0" borderId="6" xfId="0" applyNumberFormat="1" applyFont="1" applyFill="1" applyBorder="1" applyAlignment="1" applyProtection="1">
      <alignment horizontal="right"/>
    </xf>
    <xf numFmtId="4" fontId="2" fillId="0" borderId="24" xfId="0" applyNumberFormat="1" applyFont="1" applyFill="1" applyBorder="1" applyAlignment="1" applyProtection="1">
      <alignment horizontal="right"/>
    </xf>
    <xf numFmtId="0" fontId="3" fillId="2" borderId="0" xfId="0" applyFont="1" applyFill="1" applyAlignment="1" applyProtection="1">
      <alignment horizontal="center"/>
    </xf>
    <xf numFmtId="165" fontId="5" fillId="3" borderId="25" xfId="0" applyNumberFormat="1" applyFont="1" applyFill="1" applyBorder="1" applyAlignment="1" applyProtection="1">
      <alignment horizontal="center"/>
      <protection locked="0"/>
    </xf>
    <xf numFmtId="165" fontId="5" fillId="3" borderId="6" xfId="0" applyNumberFormat="1" applyFont="1" applyFill="1" applyBorder="1" applyAlignment="1" applyProtection="1">
      <alignment horizontal="center"/>
      <protection locked="0"/>
    </xf>
    <xf numFmtId="165" fontId="5" fillId="3" borderId="24" xfId="0" applyNumberFormat="1" applyFont="1" applyFill="1" applyBorder="1" applyAlignment="1" applyProtection="1">
      <alignment horizontal="center"/>
      <protection locked="0"/>
    </xf>
    <xf numFmtId="49" fontId="5" fillId="5" borderId="9" xfId="0" applyNumberFormat="1" applyFont="1" applyFill="1" applyBorder="1" applyAlignment="1" applyProtection="1">
      <alignment horizontal="left"/>
      <protection locked="0"/>
    </xf>
    <xf numFmtId="49" fontId="5" fillId="5" borderId="10" xfId="0" applyNumberFormat="1" applyFont="1" applyFill="1" applyBorder="1" applyAlignment="1" applyProtection="1">
      <alignment horizontal="left"/>
      <protection locked="0"/>
    </xf>
    <xf numFmtId="49" fontId="5" fillId="5" borderId="12" xfId="0" applyNumberFormat="1" applyFont="1" applyFill="1" applyBorder="1" applyAlignment="1" applyProtection="1">
      <alignment horizontal="left"/>
      <protection locked="0"/>
    </xf>
    <xf numFmtId="4" fontId="5" fillId="5" borderId="11" xfId="0" applyNumberFormat="1" applyFont="1" applyFill="1" applyBorder="1" applyAlignment="1" applyProtection="1">
      <alignment horizontal="right"/>
      <protection locked="0"/>
    </xf>
    <xf numFmtId="4" fontId="5" fillId="5" borderId="10" xfId="0" applyNumberFormat="1" applyFont="1" applyFill="1" applyBorder="1" applyAlignment="1" applyProtection="1">
      <alignment horizontal="right"/>
      <protection locked="0"/>
    </xf>
    <xf numFmtId="4" fontId="5" fillId="5" borderId="12" xfId="0" applyNumberFormat="1" applyFont="1" applyFill="1" applyBorder="1" applyAlignment="1" applyProtection="1">
      <alignment horizontal="right"/>
      <protection locked="0"/>
    </xf>
    <xf numFmtId="49" fontId="11" fillId="5" borderId="27" xfId="0" applyNumberFormat="1" applyFont="1" applyFill="1" applyBorder="1" applyAlignment="1" applyProtection="1">
      <alignment horizontal="left"/>
      <protection locked="0"/>
    </xf>
    <xf numFmtId="49" fontId="11" fillId="5" borderId="28" xfId="0" applyNumberFormat="1" applyFont="1" applyFill="1" applyBorder="1" applyAlignment="1" applyProtection="1">
      <alignment horizontal="left"/>
      <protection locked="0"/>
    </xf>
    <xf numFmtId="49" fontId="11" fillId="5" borderId="29" xfId="0" applyNumberFormat="1" applyFont="1" applyFill="1" applyBorder="1" applyAlignment="1" applyProtection="1">
      <alignment horizontal="left"/>
      <protection locked="0"/>
    </xf>
    <xf numFmtId="4" fontId="11" fillId="5" borderId="30" xfId="0" applyNumberFormat="1" applyFont="1" applyFill="1" applyBorder="1" applyAlignment="1" applyProtection="1">
      <alignment horizontal="right"/>
      <protection locked="0"/>
    </xf>
    <xf numFmtId="4" fontId="11" fillId="5" borderId="28" xfId="0" applyNumberFormat="1" applyFont="1" applyFill="1" applyBorder="1" applyAlignment="1" applyProtection="1">
      <alignment horizontal="right"/>
      <protection locked="0"/>
    </xf>
    <xf numFmtId="4" fontId="11" fillId="5" borderId="29" xfId="0" applyNumberFormat="1" applyFont="1" applyFill="1" applyBorder="1" applyAlignment="1" applyProtection="1">
      <alignment horizontal="right"/>
      <protection locked="0"/>
    </xf>
    <xf numFmtId="4" fontId="5" fillId="0" borderId="38" xfId="0" applyNumberFormat="1" applyFont="1" applyFill="1" applyBorder="1" applyAlignment="1" applyProtection="1">
      <alignment horizontal="center"/>
    </xf>
    <xf numFmtId="165" fontId="5" fillId="0" borderId="26" xfId="0" applyNumberFormat="1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right" vertical="top" wrapText="1"/>
    </xf>
    <xf numFmtId="4" fontId="6" fillId="0" borderId="0" xfId="0" applyNumberFormat="1" applyFont="1" applyFill="1" applyAlignment="1" applyProtection="1">
      <alignment horizontal="center" vertical="top" wrapText="1"/>
    </xf>
    <xf numFmtId="4" fontId="2" fillId="0" borderId="0" xfId="0" applyNumberFormat="1" applyFont="1" applyFill="1" applyBorder="1" applyAlignment="1" applyProtection="1">
      <alignment horizontal="right"/>
    </xf>
    <xf numFmtId="0" fontId="17" fillId="0" borderId="0" xfId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</xf>
    <xf numFmtId="4" fontId="6" fillId="0" borderId="26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left"/>
    </xf>
    <xf numFmtId="49" fontId="2" fillId="4" borderId="32" xfId="0" applyNumberFormat="1" applyFont="1" applyFill="1" applyBorder="1" applyAlignment="1" applyProtection="1">
      <alignment horizontal="center"/>
      <protection locked="0"/>
    </xf>
    <xf numFmtId="49" fontId="2" fillId="4" borderId="33" xfId="0" applyNumberFormat="1" applyFont="1" applyFill="1" applyBorder="1" applyAlignment="1" applyProtection="1">
      <alignment horizontal="center"/>
      <protection locked="0"/>
    </xf>
    <xf numFmtId="49" fontId="2" fillId="4" borderId="3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left"/>
    </xf>
    <xf numFmtId="49" fontId="2" fillId="5" borderId="9" xfId="0" applyNumberFormat="1" applyFont="1" applyFill="1" applyBorder="1" applyAlignment="1" applyProtection="1">
      <alignment horizontal="left"/>
      <protection locked="0"/>
    </xf>
    <xf numFmtId="49" fontId="2" fillId="5" borderId="10" xfId="0" applyNumberFormat="1" applyFont="1" applyFill="1" applyBorder="1" applyAlignment="1" applyProtection="1">
      <alignment horizontal="left"/>
      <protection locked="0"/>
    </xf>
    <xf numFmtId="49" fontId="2" fillId="5" borderId="12" xfId="0" applyNumberFormat="1" applyFont="1" applyFill="1" applyBorder="1" applyAlignment="1" applyProtection="1">
      <alignment horizontal="left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right"/>
    </xf>
    <xf numFmtId="0" fontId="6" fillId="0" borderId="0" xfId="0" applyFont="1" applyFill="1" applyAlignment="1" applyProtection="1">
      <alignment horizontal="left"/>
    </xf>
    <xf numFmtId="49" fontId="2" fillId="0" borderId="0" xfId="0" applyNumberFormat="1" applyFont="1" applyFill="1" applyAlignment="1" applyProtection="1">
      <alignment vertical="top" wrapText="1"/>
      <protection locked="0"/>
    </xf>
    <xf numFmtId="0" fontId="1" fillId="0" borderId="0" xfId="2" applyAlignment="1">
      <alignment horizontal="center"/>
    </xf>
    <xf numFmtId="14" fontId="2" fillId="4" borderId="0" xfId="0" applyNumberFormat="1" applyFont="1" applyFill="1" applyAlignment="1" applyProtection="1">
      <alignment horizontal="left"/>
      <protection locked="0"/>
    </xf>
    <xf numFmtId="165" fontId="2" fillId="5" borderId="11" xfId="0" applyNumberFormat="1" applyFont="1" applyFill="1" applyBorder="1" applyAlignment="1" applyProtection="1">
      <alignment horizontal="center"/>
      <protection locked="0"/>
    </xf>
    <xf numFmtId="165" fontId="2" fillId="5" borderId="10" xfId="0" applyNumberFormat="1" applyFont="1" applyFill="1" applyBorder="1" applyAlignment="1" applyProtection="1">
      <alignment horizontal="center"/>
      <protection locked="0"/>
    </xf>
    <xf numFmtId="165" fontId="2" fillId="5" borderId="12" xfId="0" applyNumberFormat="1" applyFont="1" applyFill="1" applyBorder="1" applyAlignment="1" applyProtection="1">
      <alignment horizontal="center"/>
      <protection locked="0"/>
    </xf>
    <xf numFmtId="165" fontId="5" fillId="5" borderId="30" xfId="0" applyNumberFormat="1" applyFont="1" applyFill="1" applyBorder="1" applyAlignment="1" applyProtection="1">
      <alignment horizontal="center"/>
      <protection locked="0"/>
    </xf>
    <xf numFmtId="165" fontId="5" fillId="5" borderId="28" xfId="0" applyNumberFormat="1" applyFont="1" applyFill="1" applyBorder="1" applyAlignment="1" applyProtection="1">
      <alignment horizontal="center"/>
      <protection locked="0"/>
    </xf>
    <xf numFmtId="165" fontId="5" fillId="5" borderId="29" xfId="0" applyNumberFormat="1" applyFont="1" applyFill="1" applyBorder="1" applyAlignment="1" applyProtection="1">
      <alignment horizontal="center"/>
      <protection locked="0"/>
    </xf>
    <xf numFmtId="165" fontId="5" fillId="5" borderId="30" xfId="0" applyNumberFormat="1" applyFont="1" applyFill="1" applyBorder="1" applyAlignment="1" applyProtection="1">
      <alignment horizontal="left"/>
      <protection locked="0"/>
    </xf>
    <xf numFmtId="165" fontId="5" fillId="5" borderId="28" xfId="0" applyNumberFormat="1" applyFont="1" applyFill="1" applyBorder="1" applyAlignment="1" applyProtection="1">
      <alignment horizontal="left"/>
      <protection locked="0"/>
    </xf>
    <xf numFmtId="165" fontId="5" fillId="5" borderId="29" xfId="0" applyNumberFormat="1" applyFont="1" applyFill="1" applyBorder="1" applyAlignment="1" applyProtection="1">
      <alignment horizontal="left"/>
      <protection locked="0"/>
    </xf>
    <xf numFmtId="165" fontId="5" fillId="3" borderId="25" xfId="0" applyNumberFormat="1" applyFont="1" applyFill="1" applyBorder="1" applyAlignment="1" applyProtection="1">
      <alignment horizontal="left"/>
      <protection locked="0"/>
    </xf>
    <xf numFmtId="165" fontId="5" fillId="3" borderId="6" xfId="0" applyNumberFormat="1" applyFont="1" applyFill="1" applyBorder="1" applyAlignment="1" applyProtection="1">
      <alignment horizontal="left"/>
      <protection locked="0"/>
    </xf>
    <xf numFmtId="165" fontId="5" fillId="3" borderId="24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0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</cellXfs>
  <cellStyles count="4">
    <cellStyle name="Lien hypertexte" xfId="1" builtinId="8"/>
    <cellStyle name="Lien hypertexte 2" xfId="3" xr:uid="{DC89E337-2BCB-4EDF-BB7E-84C0D4A3C17C}"/>
    <cellStyle name="Normal" xfId="0" builtinId="0"/>
    <cellStyle name="Normal 2" xfId="2" xr:uid="{4D6EA3DD-9D47-4C5E-9A87-CB9216B23C05}"/>
  </cellStyles>
  <dxfs count="2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56</xdr:row>
          <xdr:rowOff>57150</xdr:rowOff>
        </xdr:from>
        <xdr:to>
          <xdr:col>4</xdr:col>
          <xdr:colOff>0</xdr:colOff>
          <xdr:row>58</xdr:row>
          <xdr:rowOff>47625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57</xdr:row>
          <xdr:rowOff>114300</xdr:rowOff>
        </xdr:from>
        <xdr:to>
          <xdr:col>4</xdr:col>
          <xdr:colOff>0</xdr:colOff>
          <xdr:row>59</xdr:row>
          <xdr:rowOff>47625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58</xdr:row>
          <xdr:rowOff>114300</xdr:rowOff>
        </xdr:from>
        <xdr:to>
          <xdr:col>4</xdr:col>
          <xdr:colOff>0</xdr:colOff>
          <xdr:row>60</xdr:row>
          <xdr:rowOff>38100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27903</xdr:colOff>
      <xdr:row>11</xdr:row>
      <xdr:rowOff>19241</xdr:rowOff>
    </xdr:from>
    <xdr:to>
      <xdr:col>40</xdr:col>
      <xdr:colOff>88517</xdr:colOff>
      <xdr:row>16</xdr:row>
      <xdr:rowOff>17318</xdr:rowOff>
    </xdr:to>
    <xdr:sp macro="" textlink="">
      <xdr:nvSpPr>
        <xdr:cNvPr id="5" name="Rectangle à coins arrondi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228303" y="1667066"/>
          <a:ext cx="2232314" cy="750552"/>
        </a:xfrm>
        <a:prstGeom prst="wedgeRoundRectCallout">
          <a:avLst>
            <a:gd name="adj1" fmla="val -79783"/>
            <a:gd name="adj2" fmla="val 53385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200"/>
            <a:t>Choisir un membre</a:t>
          </a:r>
          <a:r>
            <a:rPr lang="fr-CH" sz="1200" baseline="0"/>
            <a:t> de la direction du CIT-S selon les seuils de compétences</a:t>
          </a:r>
          <a:endParaRPr lang="fr-CH" sz="1200"/>
        </a:p>
      </xdr:txBody>
    </xdr:sp>
    <xdr:clientData fPrintsWithSheet="0"/>
  </xdr:twoCellAnchor>
  <xdr:twoCellAnchor>
    <xdr:from>
      <xdr:col>15</xdr:col>
      <xdr:colOff>0</xdr:colOff>
      <xdr:row>25</xdr:row>
      <xdr:rowOff>95250</xdr:rowOff>
    </xdr:from>
    <xdr:to>
      <xdr:col>29</xdr:col>
      <xdr:colOff>60614</xdr:colOff>
      <xdr:row>29</xdr:row>
      <xdr:rowOff>25977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662545" y="3853295"/>
          <a:ext cx="1731819" cy="450273"/>
        </a:xfrm>
        <a:prstGeom prst="wedgeRoundRectCallout">
          <a:avLst>
            <a:gd name="adj1" fmla="val -39538"/>
            <a:gd name="adj2" fmla="val 135070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000"/>
            <a:t>Choisir si fait en interne CIT-S ou par un mandataire</a:t>
          </a:r>
        </a:p>
      </xdr:txBody>
    </xdr:sp>
    <xdr:clientData fPrintsWithSheet="0"/>
  </xdr:twoCellAnchor>
  <xdr:twoCellAnchor editAs="oneCell">
    <xdr:from>
      <xdr:col>54</xdr:col>
      <xdr:colOff>135082</xdr:colOff>
      <xdr:row>201</xdr:row>
      <xdr:rowOff>83127</xdr:rowOff>
    </xdr:from>
    <xdr:to>
      <xdr:col>54</xdr:col>
      <xdr:colOff>2399857</xdr:colOff>
      <xdr:row>201</xdr:row>
      <xdr:rowOff>899257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28423" y="35169763"/>
          <a:ext cx="2169525" cy="816130"/>
        </a:xfrm>
        <a:prstGeom prst="rect">
          <a:avLst/>
        </a:prstGeom>
      </xdr:spPr>
    </xdr:pic>
    <xdr:clientData/>
  </xdr:twoCellAnchor>
  <xdr:twoCellAnchor editAs="oneCell">
    <xdr:from>
      <xdr:col>54</xdr:col>
      <xdr:colOff>28575</xdr:colOff>
      <xdr:row>200</xdr:row>
      <xdr:rowOff>142875</xdr:rowOff>
    </xdr:from>
    <xdr:to>
      <xdr:col>54</xdr:col>
      <xdr:colOff>2283825</xdr:colOff>
      <xdr:row>200</xdr:row>
      <xdr:rowOff>853406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21916" y="34320307"/>
          <a:ext cx="2160000" cy="710531"/>
        </a:xfrm>
        <a:prstGeom prst="rect">
          <a:avLst/>
        </a:prstGeom>
      </xdr:spPr>
    </xdr:pic>
    <xdr:clientData/>
  </xdr:twoCellAnchor>
  <xdr:twoCellAnchor>
    <xdr:from>
      <xdr:col>28</xdr:col>
      <xdr:colOff>8660</xdr:colOff>
      <xdr:row>106</xdr:row>
      <xdr:rowOff>51954</xdr:rowOff>
    </xdr:from>
    <xdr:to>
      <xdr:col>35</xdr:col>
      <xdr:colOff>103910</xdr:colOff>
      <xdr:row>107</xdr:row>
      <xdr:rowOff>112568</xdr:rowOff>
    </xdr:to>
    <xdr:sp macro="" textlink="">
      <xdr:nvSpPr>
        <xdr:cNvPr id="14" name="Rectangle à coins arrondis 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177887" y="16201159"/>
          <a:ext cx="1333500" cy="225136"/>
        </a:xfrm>
        <a:prstGeom prst="wedgeRoundRectCallout">
          <a:avLst>
            <a:gd name="adj1" fmla="val 9956"/>
            <a:gd name="adj2" fmla="val 264030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000"/>
            <a:t>Choisir le MO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17318</xdr:colOff>
          <xdr:row>113</xdr:row>
          <xdr:rowOff>25976</xdr:rowOff>
        </xdr:from>
        <xdr:to>
          <xdr:col>32</xdr:col>
          <xdr:colOff>0</xdr:colOff>
          <xdr:row>117</xdr:row>
          <xdr:rowOff>121227</xdr:rowOff>
        </xdr:to>
        <xdr:pic>
          <xdr:nvPicPr>
            <xdr:cNvPr id="15" name="Image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es_tampons" spid="_x0000_s1650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2130136" y="17153658"/>
              <a:ext cx="1697182" cy="71870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54</xdr:col>
      <xdr:colOff>225134</xdr:colOff>
      <xdr:row>203</xdr:row>
      <xdr:rowOff>274503</xdr:rowOff>
    </xdr:from>
    <xdr:to>
      <xdr:col>54</xdr:col>
      <xdr:colOff>2052204</xdr:colOff>
      <xdr:row>203</xdr:row>
      <xdr:rowOff>1047081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218475" y="37499935"/>
          <a:ext cx="1731820" cy="772578"/>
        </a:xfrm>
        <a:prstGeom prst="rect">
          <a:avLst/>
        </a:prstGeom>
      </xdr:spPr>
    </xdr:pic>
    <xdr:clientData/>
  </xdr:twoCellAnchor>
  <xdr:twoCellAnchor editAs="oneCell">
    <xdr:from>
      <xdr:col>54</xdr:col>
      <xdr:colOff>185738</xdr:colOff>
      <xdr:row>202</xdr:row>
      <xdr:rowOff>240222</xdr:rowOff>
    </xdr:from>
    <xdr:to>
      <xdr:col>54</xdr:col>
      <xdr:colOff>2294658</xdr:colOff>
      <xdr:row>202</xdr:row>
      <xdr:rowOff>907909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998274" y="22106845"/>
          <a:ext cx="667687" cy="2013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dde/Desktop/2023-cr&#233;er%20liste_d&#233;roulante_im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1 (2)"/>
    </sheetNames>
    <sheetDataSet>
      <sheetData sheetId="0">
        <row r="2">
          <cell r="F2" t="str">
            <v>escalier</v>
          </cell>
        </row>
        <row r="3">
          <cell r="B3" t="str">
            <v>foule</v>
          </cell>
          <cell r="D3" t="str">
            <v>$C$3</v>
          </cell>
        </row>
        <row r="4">
          <cell r="B4" t="str">
            <v>chat</v>
          </cell>
          <cell r="D4" t="str">
            <v>$C$4</v>
          </cell>
        </row>
        <row r="5">
          <cell r="B5" t="str">
            <v>escalier</v>
          </cell>
          <cell r="D5" t="str">
            <v>$C$5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s://www.chuv.ch/fileadmin/sites/cits/documents/2.Conditions_generales_gre_a_gre.docx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hhttps://www.chuv.ch/fileadmin/sites/cits/documents/2.Conditions_generales_gre_a_gre.docx" TargetMode="External"/><Relationship Id="rId1" Type="http://schemas.openxmlformats.org/officeDocument/2006/relationships/hyperlink" Target="https://www.chuv.ch/fileadmin/sites/cits/documents/2.Conditions_generales_gre_a_gre.docx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3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BF204"/>
  <sheetViews>
    <sheetView showGridLines="0" tabSelected="1" view="pageLayout" zoomScaleNormal="110" zoomScaleSheetLayoutView="70" workbookViewId="0">
      <selection activeCell="K3" sqref="K3"/>
    </sheetView>
  </sheetViews>
  <sheetFormatPr baseColWidth="10" defaultColWidth="11.42578125" defaultRowHeight="12" customHeight="1" x14ac:dyDescent="0.2"/>
  <cols>
    <col min="1" max="7" width="1.7109375" style="1" customWidth="1"/>
    <col min="8" max="8" width="2.85546875" style="1" customWidth="1"/>
    <col min="9" max="9" width="1.140625" style="1" customWidth="1"/>
    <col min="10" max="11" width="1.42578125" style="1" customWidth="1"/>
    <col min="12" max="12" width="1.7109375" style="1" customWidth="1"/>
    <col min="13" max="13" width="1.140625" style="1" customWidth="1"/>
    <col min="14" max="23" width="1.7109375" style="1" customWidth="1"/>
    <col min="24" max="24" width="2.140625" style="1" customWidth="1"/>
    <col min="25" max="25" width="1.85546875" style="1" customWidth="1"/>
    <col min="26" max="28" width="1.7109375" style="1" customWidth="1"/>
    <col min="29" max="32" width="2.42578125" style="1" customWidth="1"/>
    <col min="33" max="33" width="4.140625" style="1" customWidth="1"/>
    <col min="34" max="34" width="2.28515625" style="1" customWidth="1"/>
    <col min="35" max="38" width="1.7109375" style="1" customWidth="1"/>
    <col min="39" max="39" width="2.28515625" style="1" customWidth="1"/>
    <col min="40" max="45" width="1.7109375" style="1" customWidth="1"/>
    <col min="46" max="46" width="3.140625" style="1" customWidth="1"/>
    <col min="47" max="48" width="1.7109375" style="1" customWidth="1"/>
    <col min="49" max="49" width="3" style="1" customWidth="1"/>
    <col min="50" max="50" width="13" style="1" customWidth="1"/>
    <col min="51" max="51" width="55.140625" style="1" hidden="1" customWidth="1"/>
    <col min="52" max="52" width="36.85546875" style="1" hidden="1" customWidth="1"/>
    <col min="53" max="53" width="26" style="1" hidden="1" customWidth="1"/>
    <col min="54" max="54" width="29.42578125" style="103" customWidth="1"/>
    <col min="55" max="55" width="35.28515625" style="1" customWidth="1"/>
    <col min="56" max="56" width="9.42578125" style="1" customWidth="1"/>
    <col min="57" max="57" width="14.28515625" style="1" customWidth="1"/>
    <col min="58" max="60" width="11.42578125" style="1" customWidth="1"/>
    <col min="61" max="16384" width="11.42578125" style="1"/>
  </cols>
  <sheetData>
    <row r="1" spans="1:53" ht="12" customHeight="1" x14ac:dyDescent="0.2">
      <c r="A1" s="162"/>
      <c r="B1" s="162"/>
      <c r="C1" s="162"/>
      <c r="D1" s="162"/>
      <c r="E1" s="162"/>
      <c r="F1" s="133" t="s">
        <v>11</v>
      </c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87"/>
      <c r="AV1" s="161"/>
      <c r="AW1" s="161"/>
      <c r="AX1" s="94"/>
      <c r="AY1" s="33" t="s">
        <v>30</v>
      </c>
      <c r="AZ1" s="33" t="s">
        <v>91</v>
      </c>
      <c r="BA1" s="33" t="s">
        <v>90</v>
      </c>
    </row>
    <row r="2" spans="1:53" ht="9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19" t="s">
        <v>118</v>
      </c>
      <c r="AZ2" s="19" t="s">
        <v>118</v>
      </c>
      <c r="BA2" s="19" t="s">
        <v>118</v>
      </c>
    </row>
    <row r="3" spans="1:53" ht="12" customHeight="1" x14ac:dyDescent="0.2">
      <c r="A3" s="166" t="s">
        <v>9</v>
      </c>
      <c r="B3" s="166"/>
      <c r="C3" s="166"/>
      <c r="D3" s="166"/>
      <c r="E3" s="166"/>
      <c r="F3" s="166"/>
      <c r="G3" s="166"/>
      <c r="H3" s="166"/>
      <c r="I3" s="166"/>
      <c r="J3" s="166"/>
      <c r="K3" s="38" t="s">
        <v>43</v>
      </c>
      <c r="L3" s="56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109" t="s">
        <v>157</v>
      </c>
      <c r="AZ3" s="19"/>
      <c r="BA3" s="1" t="s">
        <v>89</v>
      </c>
    </row>
    <row r="4" spans="1:53" ht="12" customHeight="1" x14ac:dyDescent="0.2">
      <c r="A4" s="166" t="s">
        <v>10</v>
      </c>
      <c r="B4" s="166"/>
      <c r="C4" s="166"/>
      <c r="D4" s="166"/>
      <c r="E4" s="166"/>
      <c r="F4" s="166"/>
      <c r="G4" s="166"/>
      <c r="H4" s="166"/>
      <c r="I4" s="166"/>
      <c r="J4" s="166"/>
      <c r="K4" s="38" t="s">
        <v>43</v>
      </c>
      <c r="L4" s="56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B4" s="33" t="s">
        <v>58</v>
      </c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109"/>
      <c r="AZ4" s="109" t="s">
        <v>144</v>
      </c>
      <c r="BA4" s="1" t="s">
        <v>138</v>
      </c>
    </row>
    <row r="5" spans="1:53" ht="12" customHeight="1" x14ac:dyDescent="0.2">
      <c r="A5" s="166" t="s">
        <v>28</v>
      </c>
      <c r="B5" s="166"/>
      <c r="C5" s="166"/>
      <c r="D5" s="166"/>
      <c r="E5" s="166"/>
      <c r="F5" s="166"/>
      <c r="G5" s="166"/>
      <c r="H5" s="166"/>
      <c r="I5" s="166"/>
      <c r="J5" s="166"/>
      <c r="K5" s="38" t="s">
        <v>43</v>
      </c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3"/>
      <c r="AB5" s="113" t="s">
        <v>43</v>
      </c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44"/>
      <c r="AV5" s="44"/>
      <c r="AW5" s="44"/>
      <c r="AX5" s="44"/>
      <c r="AY5" s="109" t="s">
        <v>141</v>
      </c>
      <c r="AZ5" s="109" t="s">
        <v>145</v>
      </c>
      <c r="BA5" s="1" t="s">
        <v>112</v>
      </c>
    </row>
    <row r="6" spans="1:53" ht="12" customHeight="1" x14ac:dyDescent="0.2">
      <c r="A6" s="166" t="s">
        <v>29</v>
      </c>
      <c r="B6" s="166"/>
      <c r="C6" s="166"/>
      <c r="D6" s="166"/>
      <c r="E6" s="166"/>
      <c r="F6" s="166"/>
      <c r="G6" s="166"/>
      <c r="H6" s="166"/>
      <c r="I6" s="166"/>
      <c r="J6" s="166"/>
      <c r="K6" s="38" t="s">
        <v>43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B6" s="113" t="s">
        <v>43</v>
      </c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44"/>
      <c r="AV6" s="44"/>
      <c r="AW6" s="44"/>
      <c r="AX6" s="44"/>
      <c r="AY6" s="109" t="s">
        <v>142</v>
      </c>
      <c r="AZ6" s="109" t="s">
        <v>146</v>
      </c>
      <c r="BA6" s="1" t="s">
        <v>130</v>
      </c>
    </row>
    <row r="7" spans="1:53" ht="12" customHeight="1" x14ac:dyDescent="0.2">
      <c r="A7" s="166" t="s">
        <v>8</v>
      </c>
      <c r="B7" s="166"/>
      <c r="C7" s="166"/>
      <c r="D7" s="166"/>
      <c r="E7" s="166"/>
      <c r="F7" s="166"/>
      <c r="G7" s="166"/>
      <c r="H7" s="166"/>
      <c r="I7" s="166"/>
      <c r="J7" s="166"/>
      <c r="K7" s="189" t="s">
        <v>43</v>
      </c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44"/>
      <c r="AA7" s="44"/>
      <c r="AB7" s="113" t="s">
        <v>43</v>
      </c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44"/>
      <c r="AV7" s="44"/>
      <c r="AW7" s="44"/>
      <c r="AX7" s="44"/>
      <c r="AY7" s="109" t="s">
        <v>143</v>
      </c>
      <c r="AZ7" s="109" t="s">
        <v>110</v>
      </c>
      <c r="BA7" s="1" t="s">
        <v>139</v>
      </c>
    </row>
    <row r="8" spans="1:53" ht="12" customHeight="1" x14ac:dyDescent="0.2">
      <c r="A8" s="60"/>
      <c r="B8" s="60"/>
      <c r="C8" s="60"/>
      <c r="D8" s="60"/>
      <c r="E8" s="60"/>
      <c r="F8" s="60"/>
      <c r="G8" s="60"/>
      <c r="H8" s="60"/>
      <c r="I8" s="60"/>
      <c r="J8" s="60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44"/>
      <c r="AA8" s="44"/>
      <c r="AB8" s="113" t="s">
        <v>43</v>
      </c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44"/>
      <c r="AV8" s="44"/>
      <c r="AW8" s="44"/>
      <c r="AX8" s="44"/>
      <c r="AY8"/>
      <c r="AZ8" s="109"/>
      <c r="BA8" s="1" t="s">
        <v>111</v>
      </c>
    </row>
    <row r="9" spans="1:53" ht="12" customHeight="1" x14ac:dyDescent="0.2">
      <c r="A9" s="166" t="s">
        <v>3</v>
      </c>
      <c r="B9" s="166"/>
      <c r="C9" s="166"/>
      <c r="D9" s="166"/>
      <c r="E9" s="166"/>
      <c r="F9" s="166"/>
      <c r="G9" s="166"/>
      <c r="H9" s="166"/>
      <c r="I9" s="60"/>
      <c r="J9" s="44"/>
      <c r="K9" s="38" t="s">
        <v>43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113" t="s">
        <v>43</v>
      </c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44"/>
      <c r="AV9" s="44"/>
      <c r="AW9" s="44"/>
      <c r="AX9" s="44"/>
      <c r="AY9" s="109"/>
      <c r="AZ9" s="109" t="s">
        <v>160</v>
      </c>
      <c r="BA9" s="1" t="s">
        <v>154</v>
      </c>
    </row>
    <row r="10" spans="1:53" ht="12" customHeight="1" x14ac:dyDescent="0.2">
      <c r="A10" s="166" t="s">
        <v>0</v>
      </c>
      <c r="B10" s="166"/>
      <c r="C10" s="166"/>
      <c r="D10" s="166"/>
      <c r="E10" s="166"/>
      <c r="F10" s="166"/>
      <c r="G10" s="166"/>
      <c r="H10" s="166"/>
      <c r="I10" s="60"/>
      <c r="J10" s="44"/>
      <c r="K10" s="38" t="s">
        <v>43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109"/>
      <c r="AZ10" s="109" t="s">
        <v>147</v>
      </c>
      <c r="BA10" s="1" t="s">
        <v>113</v>
      </c>
    </row>
    <row r="11" spans="1:53" ht="12" customHeight="1" x14ac:dyDescent="0.2">
      <c r="A11" s="60"/>
      <c r="B11" s="60"/>
      <c r="C11" s="60"/>
      <c r="D11" s="60"/>
      <c r="E11" s="60"/>
      <c r="F11" s="60"/>
      <c r="G11" s="60"/>
      <c r="H11" s="60"/>
      <c r="I11" s="60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109"/>
      <c r="AZ11" s="109" t="s">
        <v>148</v>
      </c>
    </row>
    <row r="12" spans="1:53" ht="12" customHeight="1" x14ac:dyDescent="0.2">
      <c r="A12" s="166" t="s">
        <v>14</v>
      </c>
      <c r="B12" s="166"/>
      <c r="C12" s="166"/>
      <c r="D12" s="166"/>
      <c r="E12" s="166"/>
      <c r="F12" s="166"/>
      <c r="G12" s="166"/>
      <c r="H12" s="166"/>
      <c r="I12" s="60"/>
      <c r="J12" s="44"/>
      <c r="K12" s="38" t="s">
        <v>43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109"/>
      <c r="AZ12" s="109"/>
      <c r="BA12" s="1" t="s">
        <v>131</v>
      </c>
    </row>
    <row r="13" spans="1:53" ht="12" customHeight="1" x14ac:dyDescent="0.2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109"/>
      <c r="AZ13" s="109" t="s">
        <v>149</v>
      </c>
      <c r="BA13" s="1" t="s">
        <v>64</v>
      </c>
    </row>
    <row r="14" spans="1:53" ht="12.75" x14ac:dyDescent="0.2">
      <c r="A14" s="188" t="s">
        <v>46</v>
      </c>
      <c r="B14" s="188"/>
      <c r="C14" s="188"/>
      <c r="D14" s="188"/>
      <c r="E14" s="188"/>
      <c r="F14" s="188"/>
      <c r="G14" s="188"/>
      <c r="H14" s="188"/>
      <c r="I14" s="188"/>
      <c r="J14" s="188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109"/>
      <c r="AZ14" s="109" t="s">
        <v>87</v>
      </c>
      <c r="BA14" s="1" t="s">
        <v>65</v>
      </c>
    </row>
    <row r="15" spans="1:53" ht="11.25" customHeight="1" x14ac:dyDescent="0.2">
      <c r="AY15" s="109"/>
      <c r="AZ15" s="109" t="s">
        <v>129</v>
      </c>
      <c r="BA15" s="1" t="s">
        <v>108</v>
      </c>
    </row>
    <row r="16" spans="1:53" ht="11.25" customHeight="1" x14ac:dyDescent="0.2">
      <c r="A16" s="188" t="s">
        <v>15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AY16"/>
      <c r="AZ16" s="109" t="s">
        <v>150</v>
      </c>
      <c r="BA16" s="1" t="s">
        <v>161</v>
      </c>
    </row>
    <row r="17" spans="1:53" ht="12.75" x14ac:dyDescent="0.2">
      <c r="A17" s="166" t="s">
        <v>4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13" t="s">
        <v>118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39"/>
      <c r="AM17" s="3"/>
      <c r="AN17" s="39"/>
      <c r="AO17" s="39"/>
      <c r="AP17" s="39"/>
      <c r="AQ17" s="39"/>
      <c r="AR17" s="39"/>
      <c r="AS17" s="39"/>
      <c r="AT17" s="39"/>
      <c r="AU17" s="39"/>
      <c r="AV17" s="39"/>
      <c r="AW17" s="2"/>
      <c r="AX17" s="2"/>
      <c r="AY17" s="109"/>
      <c r="AZ17"/>
    </row>
    <row r="18" spans="1:53" ht="12.75" x14ac:dyDescent="0.2">
      <c r="A18" s="4" t="s">
        <v>47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109"/>
      <c r="AZ18" s="109" t="s">
        <v>151</v>
      </c>
      <c r="BA18" s="19" t="s">
        <v>66</v>
      </c>
    </row>
    <row r="19" spans="1:53" ht="12.75" x14ac:dyDescent="0.2">
      <c r="A19" s="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109"/>
      <c r="BA19" s="19" t="s">
        <v>71</v>
      </c>
    </row>
    <row r="20" spans="1:53" ht="12.75" x14ac:dyDescent="0.2">
      <c r="A20" s="4" t="s">
        <v>114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Z20" s="109" t="s">
        <v>88</v>
      </c>
      <c r="BA20" s="19" t="s">
        <v>165</v>
      </c>
    </row>
    <row r="21" spans="1:53" ht="10.5" customHeight="1" x14ac:dyDescent="0.2">
      <c r="AZ21" s="109" t="s">
        <v>164</v>
      </c>
      <c r="BA21" s="19" t="s">
        <v>68</v>
      </c>
    </row>
    <row r="22" spans="1:53" ht="10.5" customHeight="1" x14ac:dyDescent="0.2">
      <c r="A22" s="81" t="s">
        <v>57</v>
      </c>
      <c r="B22" s="81"/>
      <c r="C22" s="81"/>
      <c r="D22" s="81"/>
      <c r="E22" s="81"/>
      <c r="F22" s="81"/>
      <c r="G22" s="81"/>
      <c r="H22" s="81"/>
      <c r="I22" s="81"/>
      <c r="J22" s="81"/>
      <c r="K22" s="40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83" t="s">
        <v>16</v>
      </c>
      <c r="AA22" s="83"/>
      <c r="AB22" s="83"/>
      <c r="AC22" s="83"/>
      <c r="AD22" s="83"/>
      <c r="AE22" s="83"/>
      <c r="AF22" s="83"/>
      <c r="AG22" s="83"/>
      <c r="AH22" s="113" t="s">
        <v>44</v>
      </c>
      <c r="AI22" s="113"/>
      <c r="AJ22" s="113"/>
      <c r="AK22" s="113"/>
      <c r="AL22" s="113"/>
      <c r="AM22" s="113"/>
      <c r="AN22" s="113"/>
      <c r="AO22" s="74"/>
      <c r="AP22" s="58"/>
      <c r="AQ22" s="58"/>
      <c r="AR22" s="58"/>
      <c r="AS22" s="58"/>
      <c r="AT22" s="58"/>
      <c r="AU22" s="58"/>
      <c r="AZ22" s="109" t="s">
        <v>61</v>
      </c>
      <c r="BA22" s="19"/>
    </row>
    <row r="23" spans="1:53" ht="10.5" customHeight="1" x14ac:dyDescent="0.2">
      <c r="A23" s="80" t="s">
        <v>1</v>
      </c>
      <c r="B23" s="81"/>
      <c r="C23" s="81"/>
      <c r="D23" s="81"/>
      <c r="E23" s="81"/>
      <c r="F23" s="81"/>
      <c r="G23" s="81"/>
      <c r="H23" s="81"/>
      <c r="I23" s="81"/>
      <c r="J23" s="81"/>
      <c r="K23" s="40" t="s">
        <v>43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80" t="s">
        <v>115</v>
      </c>
      <c r="AA23" s="83"/>
      <c r="AB23" s="83"/>
      <c r="AC23" s="83"/>
      <c r="AD23" s="83"/>
      <c r="AE23" s="83"/>
      <c r="AF23" s="83"/>
      <c r="AG23" s="83"/>
      <c r="AH23" s="97"/>
      <c r="AI23" s="62" t="s">
        <v>77</v>
      </c>
      <c r="AJ23" s="2"/>
      <c r="AK23" s="2"/>
      <c r="AL23" s="62"/>
      <c r="AM23" s="19"/>
      <c r="AN23" s="97"/>
      <c r="AO23" s="62" t="s">
        <v>78</v>
      </c>
      <c r="AP23" s="2"/>
      <c r="AS23" s="2"/>
      <c r="AT23" s="2"/>
      <c r="AU23" s="62"/>
      <c r="AV23" s="62"/>
      <c r="AW23" s="2"/>
      <c r="AX23" s="2"/>
      <c r="AZ23" s="109" t="s">
        <v>163</v>
      </c>
      <c r="BA23" s="19" t="s">
        <v>69</v>
      </c>
    </row>
    <row r="24" spans="1:53" ht="10.5" customHeight="1" x14ac:dyDescent="0.2">
      <c r="A24" s="80" t="s">
        <v>2</v>
      </c>
      <c r="B24" s="80"/>
      <c r="C24" s="80"/>
      <c r="D24" s="80"/>
      <c r="E24" s="80"/>
      <c r="F24" s="80"/>
      <c r="G24" s="80"/>
      <c r="H24" s="80"/>
      <c r="I24" s="80"/>
      <c r="J24" s="80"/>
      <c r="K24" s="40" t="s">
        <v>43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AZ24" s="109" t="s">
        <v>158</v>
      </c>
      <c r="BA24" s="19" t="s">
        <v>133</v>
      </c>
    </row>
    <row r="25" spans="1:53" ht="10.5" customHeight="1" x14ac:dyDescent="0.2">
      <c r="A25" s="3" t="s">
        <v>6</v>
      </c>
      <c r="B25" s="80"/>
      <c r="C25" s="80"/>
      <c r="D25" s="80"/>
      <c r="E25" s="80"/>
      <c r="F25" s="80"/>
      <c r="G25" s="80"/>
      <c r="H25" s="80"/>
      <c r="I25" s="80"/>
      <c r="J25" s="80"/>
      <c r="K25" s="40" t="s">
        <v>43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80" t="s">
        <v>116</v>
      </c>
      <c r="AA25" s="83"/>
      <c r="AB25" s="83"/>
      <c r="AC25" s="83"/>
      <c r="AD25" s="83"/>
      <c r="AE25" s="83"/>
      <c r="AF25" s="83"/>
      <c r="AG25" s="83"/>
      <c r="AH25" s="96"/>
      <c r="AI25" s="63" t="s">
        <v>79</v>
      </c>
      <c r="AJ25" s="63"/>
      <c r="AK25" s="63"/>
      <c r="AL25" s="63"/>
      <c r="AM25" s="63"/>
      <c r="AN25" s="96"/>
      <c r="AO25" s="63" t="s">
        <v>80</v>
      </c>
      <c r="AP25" s="63"/>
      <c r="AS25" s="63"/>
      <c r="AT25" s="63"/>
      <c r="AU25" s="63"/>
      <c r="AV25" s="63"/>
      <c r="AW25" s="2"/>
      <c r="AX25" s="2"/>
      <c r="AZ25" s="109" t="s">
        <v>152</v>
      </c>
      <c r="BA25" s="19" t="s">
        <v>109</v>
      </c>
    </row>
    <row r="26" spans="1:53" ht="10.5" customHeight="1" x14ac:dyDescent="0.2">
      <c r="A26" s="3" t="s">
        <v>56</v>
      </c>
      <c r="B26" s="80"/>
      <c r="C26" s="80"/>
      <c r="D26" s="80"/>
      <c r="E26" s="80"/>
      <c r="F26" s="80"/>
      <c r="G26" s="80"/>
      <c r="H26" s="80"/>
      <c r="I26" s="80"/>
      <c r="J26" s="80"/>
      <c r="K26" s="40" t="s">
        <v>43</v>
      </c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0"/>
      <c r="AA26" s="83"/>
      <c r="AB26" s="83"/>
      <c r="AC26" s="83"/>
      <c r="AD26" s="83"/>
      <c r="AE26" s="83"/>
      <c r="AF26" s="83"/>
      <c r="AG26" s="83"/>
      <c r="AH26" s="64"/>
      <c r="AI26" s="62"/>
      <c r="AJ26" s="2"/>
      <c r="AK26" s="2"/>
      <c r="AL26" s="62"/>
      <c r="AM26" s="64"/>
      <c r="AN26" s="2"/>
      <c r="AO26" s="2"/>
      <c r="AP26" s="2"/>
      <c r="AS26" s="2"/>
      <c r="AT26" s="2"/>
      <c r="AU26" s="62"/>
      <c r="AV26" s="62"/>
      <c r="AW26" s="63"/>
      <c r="AX26" s="63"/>
      <c r="AZ26" s="109" t="s">
        <v>137</v>
      </c>
      <c r="BA26" s="19" t="s">
        <v>70</v>
      </c>
    </row>
    <row r="27" spans="1:53" ht="10.5" customHeight="1" x14ac:dyDescent="0.2">
      <c r="A27" s="3" t="s">
        <v>7</v>
      </c>
      <c r="B27" s="3"/>
      <c r="C27" s="3"/>
      <c r="D27" s="3"/>
      <c r="E27" s="3"/>
      <c r="F27" s="3"/>
      <c r="G27" s="3"/>
      <c r="H27" s="3"/>
      <c r="I27" s="3"/>
      <c r="J27" s="3"/>
      <c r="K27" s="40" t="s">
        <v>43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AH27" s="96"/>
      <c r="AI27" s="63" t="s">
        <v>81</v>
      </c>
      <c r="AJ27" s="63"/>
      <c r="AK27" s="63"/>
      <c r="AL27" s="63"/>
      <c r="AM27" s="63"/>
      <c r="AN27" s="96"/>
      <c r="AO27" s="63" t="s">
        <v>156</v>
      </c>
      <c r="AP27" s="7"/>
      <c r="AS27" s="7"/>
      <c r="AT27" s="7"/>
      <c r="AU27" s="7"/>
      <c r="AV27" s="7"/>
      <c r="AW27" s="2"/>
      <c r="AX27" s="2"/>
      <c r="AZ27" s="109" t="s">
        <v>153</v>
      </c>
      <c r="BA27" s="19" t="s">
        <v>72</v>
      </c>
    </row>
    <row r="28" spans="1:53" ht="10.5" customHeight="1" x14ac:dyDescent="0.2">
      <c r="A28" s="77" t="s">
        <v>92</v>
      </c>
      <c r="B28" s="3"/>
      <c r="C28" s="3"/>
      <c r="D28" s="3"/>
      <c r="E28" s="3"/>
      <c r="F28" s="3"/>
      <c r="G28" s="3"/>
      <c r="H28" s="3"/>
      <c r="I28" s="3"/>
      <c r="J28" s="3"/>
      <c r="K28" s="40" t="s">
        <v>43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80"/>
      <c r="AA28" s="83"/>
      <c r="AB28" s="83"/>
      <c r="AC28" s="83"/>
      <c r="AD28" s="83"/>
      <c r="AE28" s="83"/>
      <c r="AF28" s="83"/>
      <c r="AG28" s="83"/>
      <c r="AH28" s="64"/>
      <c r="AI28" s="62"/>
      <c r="AJ28" s="2"/>
      <c r="AK28" s="2"/>
      <c r="AL28" s="62"/>
      <c r="AM28" s="64"/>
      <c r="AN28" s="2"/>
      <c r="AO28" s="2"/>
      <c r="AP28" s="2"/>
      <c r="AS28" s="2"/>
      <c r="AT28" s="2"/>
      <c r="AU28" s="62"/>
      <c r="AV28" s="62"/>
      <c r="AW28" s="7"/>
      <c r="AX28" s="7"/>
      <c r="BA28" s="19" t="s">
        <v>67</v>
      </c>
    </row>
    <row r="29" spans="1:53" ht="10.5" customHeight="1" x14ac:dyDescent="0.2">
      <c r="A29" s="77" t="s">
        <v>93</v>
      </c>
      <c r="B29" s="3"/>
      <c r="C29" s="3"/>
      <c r="D29" s="3"/>
      <c r="E29" s="3"/>
      <c r="F29" s="3"/>
      <c r="G29" s="3"/>
      <c r="H29" s="3"/>
      <c r="I29" s="3"/>
      <c r="J29" s="3"/>
      <c r="K29" s="40" t="s">
        <v>43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5"/>
      <c r="AA29" s="2"/>
      <c r="AB29" s="2"/>
      <c r="AC29" s="2"/>
      <c r="AD29" s="2"/>
      <c r="AE29" s="2"/>
      <c r="AF29" s="13"/>
      <c r="AG29" s="13"/>
      <c r="AH29" s="96"/>
      <c r="AI29" s="63" t="s">
        <v>82</v>
      </c>
      <c r="AJ29" s="63"/>
      <c r="AK29" s="63"/>
      <c r="AL29" s="63"/>
      <c r="AM29" s="63"/>
      <c r="AN29" s="96"/>
      <c r="AO29" s="63" t="s">
        <v>83</v>
      </c>
      <c r="AP29" s="63"/>
      <c r="AS29" s="63"/>
      <c r="AT29" s="63"/>
      <c r="AU29" s="63"/>
      <c r="AV29" s="63"/>
      <c r="AW29" s="2"/>
      <c r="AX29" s="2"/>
      <c r="AZ29"/>
      <c r="BA29" s="19" t="s">
        <v>132</v>
      </c>
    </row>
    <row r="30" spans="1:53" ht="10.5" customHeight="1" x14ac:dyDescent="0.2">
      <c r="A30" s="14" t="s">
        <v>94</v>
      </c>
      <c r="K30" s="40" t="s">
        <v>43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AA30" s="83"/>
      <c r="AB30" s="83"/>
      <c r="AC30" s="83"/>
      <c r="AD30" s="83"/>
      <c r="AE30" s="83"/>
      <c r="AF30" s="83"/>
      <c r="AG30" s="83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63"/>
      <c r="AX30" s="63"/>
      <c r="AZ30" s="110" t="s">
        <v>62</v>
      </c>
    </row>
    <row r="31" spans="1:53" ht="12" customHeight="1" x14ac:dyDescent="0.2">
      <c r="A31" s="4" t="s">
        <v>49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80" t="s">
        <v>84</v>
      </c>
      <c r="AA31" s="2"/>
      <c r="AB31" s="77"/>
      <c r="AC31" s="77"/>
      <c r="AD31" s="77"/>
      <c r="AE31" s="77"/>
      <c r="AF31" s="77"/>
      <c r="AG31" s="77"/>
      <c r="AH31" s="40"/>
      <c r="AI31" s="40"/>
      <c r="AJ31" s="40"/>
      <c r="AK31" s="40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41"/>
      <c r="AX31" s="41"/>
      <c r="AZ31" s="109" t="s">
        <v>63</v>
      </c>
    </row>
    <row r="32" spans="1:53" ht="12" customHeight="1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70"/>
      <c r="AB32" s="70"/>
      <c r="AC32" s="70"/>
      <c r="AD32" s="70"/>
      <c r="AE32" s="70"/>
      <c r="AF32" s="70"/>
      <c r="AG32" s="14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84"/>
      <c r="BA32" s="110" t="s">
        <v>62</v>
      </c>
    </row>
    <row r="33" spans="1:53" ht="12" customHeight="1" x14ac:dyDescent="0.2">
      <c r="O33" s="2"/>
      <c r="P33" s="95"/>
      <c r="Q33" s="2" t="s">
        <v>119</v>
      </c>
      <c r="R33" s="2"/>
      <c r="S33" s="2"/>
      <c r="T33" s="2"/>
      <c r="U33" s="2"/>
      <c r="V33" s="2"/>
      <c r="W33" s="2"/>
      <c r="X33" s="2"/>
      <c r="Y33" s="14"/>
      <c r="AA33" s="6"/>
      <c r="AB33" s="6"/>
      <c r="AC33" s="2"/>
      <c r="AD33" s="2"/>
      <c r="AF33" s="2"/>
      <c r="AG33" s="2"/>
      <c r="AH33" s="95"/>
      <c r="AI33" s="2" t="s">
        <v>120</v>
      </c>
      <c r="AZ33" s="1" t="s">
        <v>89</v>
      </c>
      <c r="BA33" s="109" t="s">
        <v>162</v>
      </c>
    </row>
    <row r="34" spans="1:53" ht="17.25" customHeight="1" x14ac:dyDescent="0.2">
      <c r="A34" s="80" t="s">
        <v>48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Q34" s="113" t="s">
        <v>118</v>
      </c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 t="s">
        <v>121</v>
      </c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2"/>
      <c r="AX34" s="2"/>
      <c r="AZ34" s="1" t="s">
        <v>138</v>
      </c>
    </row>
    <row r="35" spans="1:53" ht="17.25" customHeight="1" x14ac:dyDescent="0.2">
      <c r="A35" s="3" t="s">
        <v>85</v>
      </c>
      <c r="B35" s="39"/>
      <c r="C35" s="39"/>
      <c r="D35" s="39"/>
      <c r="E35" s="39"/>
      <c r="F35" s="39"/>
      <c r="G35" s="39"/>
      <c r="H35" s="39"/>
      <c r="I35" s="83"/>
      <c r="J35" s="83"/>
      <c r="K35" s="83"/>
      <c r="L35" s="83"/>
      <c r="M35" s="83"/>
      <c r="N35" s="83"/>
      <c r="O35" s="83"/>
      <c r="Q35" s="113" t="s">
        <v>118</v>
      </c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 t="s">
        <v>118</v>
      </c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3"/>
      <c r="AX35" s="3"/>
      <c r="AZ35" s="1" t="s">
        <v>112</v>
      </c>
    </row>
    <row r="36" spans="1:53" ht="17.25" customHeight="1" x14ac:dyDescent="0.2">
      <c r="A36" s="3" t="s">
        <v>86</v>
      </c>
      <c r="B36" s="39"/>
      <c r="C36" s="39"/>
      <c r="D36" s="39"/>
      <c r="E36" s="39"/>
      <c r="F36" s="39"/>
      <c r="G36" s="39"/>
      <c r="H36" s="39"/>
      <c r="I36" s="83"/>
      <c r="J36" s="83"/>
      <c r="K36" s="83"/>
      <c r="L36" s="83"/>
      <c r="M36" s="83"/>
      <c r="N36" s="83"/>
      <c r="O36" s="83"/>
      <c r="Q36" s="113" t="s">
        <v>118</v>
      </c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 t="s">
        <v>118</v>
      </c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3"/>
      <c r="AX36" s="3"/>
      <c r="AZ36" s="1" t="s">
        <v>130</v>
      </c>
    </row>
    <row r="37" spans="1:53" ht="17.25" customHeight="1" x14ac:dyDescent="0.2">
      <c r="A37" s="3" t="s">
        <v>73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Q37" s="113" t="s">
        <v>118</v>
      </c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 t="s">
        <v>122</v>
      </c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3"/>
      <c r="AX37" s="3"/>
      <c r="AY37" s="19" t="s">
        <v>52</v>
      </c>
      <c r="AZ37" s="1" t="s">
        <v>139</v>
      </c>
    </row>
    <row r="38" spans="1:53" ht="12.95" customHeight="1" x14ac:dyDescent="0.2">
      <c r="A38" s="80"/>
      <c r="B38" s="83"/>
      <c r="C38" s="83"/>
      <c r="D38" s="83"/>
      <c r="E38" s="83"/>
      <c r="F38" s="83"/>
      <c r="G38" s="83"/>
      <c r="H38" s="83"/>
      <c r="I38" s="83"/>
      <c r="K38" s="83"/>
      <c r="L38" s="83"/>
      <c r="M38" s="83"/>
      <c r="N38" s="83"/>
      <c r="O38" s="83"/>
      <c r="P38" s="83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19" t="s">
        <v>140</v>
      </c>
      <c r="AZ38" s="1" t="s">
        <v>111</v>
      </c>
    </row>
    <row r="39" spans="1:53" ht="12.95" customHeight="1" x14ac:dyDescent="0.2">
      <c r="A39" s="80"/>
      <c r="B39" s="83"/>
      <c r="C39" s="83"/>
      <c r="D39" s="83"/>
      <c r="E39" s="83"/>
      <c r="F39" s="83"/>
      <c r="G39" s="83"/>
      <c r="H39" s="83"/>
      <c r="I39" s="83"/>
      <c r="K39" s="83"/>
      <c r="L39" s="83"/>
      <c r="M39" s="83"/>
      <c r="N39" s="83"/>
      <c r="O39" s="83"/>
      <c r="P39" s="83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Z39" s="1" t="s">
        <v>154</v>
      </c>
    </row>
    <row r="40" spans="1:53" ht="12" customHeight="1" x14ac:dyDescent="0.2">
      <c r="A40" s="17" t="s">
        <v>50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Q40" s="186" t="s">
        <v>51</v>
      </c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Z40" s="1" t="s">
        <v>113</v>
      </c>
      <c r="BA40" s="72"/>
    </row>
    <row r="41" spans="1:53" ht="12.7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4"/>
      <c r="Q41" s="17"/>
      <c r="R41" s="17"/>
      <c r="S41" s="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Z41" s="1" t="s">
        <v>131</v>
      </c>
      <c r="BA41" s="72"/>
    </row>
    <row r="42" spans="1:53" ht="14.45" customHeight="1" x14ac:dyDescent="0.2">
      <c r="A42" s="4" t="s">
        <v>42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Z42" s="1" t="s">
        <v>64</v>
      </c>
      <c r="BA42" s="72"/>
    </row>
    <row r="43" spans="1:53" ht="11.1" customHeight="1" x14ac:dyDescent="0.2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Z43" s="1" t="s">
        <v>65</v>
      </c>
    </row>
    <row r="44" spans="1:53" ht="12" customHeight="1" x14ac:dyDescent="0.2">
      <c r="A44" s="180" t="s">
        <v>12</v>
      </c>
      <c r="B44" s="181"/>
      <c r="C44" s="181"/>
      <c r="D44" s="181"/>
      <c r="E44" s="181"/>
      <c r="F44" s="182"/>
      <c r="G44" s="170" t="s">
        <v>95</v>
      </c>
      <c r="H44" s="171"/>
      <c r="I44" s="171"/>
      <c r="J44" s="171"/>
      <c r="K44" s="171"/>
      <c r="L44" s="171"/>
      <c r="M44" s="171"/>
      <c r="N44" s="171"/>
      <c r="O44" s="176"/>
      <c r="P44" s="170" t="s">
        <v>100</v>
      </c>
      <c r="Q44" s="171"/>
      <c r="R44" s="171"/>
      <c r="S44" s="171"/>
      <c r="T44" s="178" t="s">
        <v>101</v>
      </c>
      <c r="U44" s="178"/>
      <c r="V44" s="178"/>
      <c r="W44" s="178"/>
      <c r="X44" s="178"/>
      <c r="Y44" s="178" t="s">
        <v>102</v>
      </c>
      <c r="Z44" s="178"/>
      <c r="AA44" s="178"/>
      <c r="AB44" s="178"/>
      <c r="AC44" s="170" t="s">
        <v>96</v>
      </c>
      <c r="AD44" s="171"/>
      <c r="AE44" s="171"/>
      <c r="AF44" s="171"/>
      <c r="AG44" s="176"/>
      <c r="AH44" s="170" t="s">
        <v>103</v>
      </c>
      <c r="AI44" s="171"/>
      <c r="AJ44" s="176"/>
      <c r="AK44" s="170" t="s">
        <v>97</v>
      </c>
      <c r="AL44" s="171"/>
      <c r="AM44" s="171"/>
      <c r="AN44" s="171"/>
      <c r="AO44" s="171"/>
      <c r="AP44" s="176"/>
      <c r="AQ44" s="170" t="s">
        <v>104</v>
      </c>
      <c r="AR44" s="171"/>
      <c r="AS44" s="171"/>
      <c r="AT44" s="172"/>
      <c r="AU44" s="72"/>
      <c r="AV44" s="72"/>
      <c r="AW44" s="72"/>
      <c r="AX44" s="72"/>
      <c r="AZ44" s="1" t="s">
        <v>108</v>
      </c>
    </row>
    <row r="45" spans="1:53" ht="12" customHeight="1" x14ac:dyDescent="0.2">
      <c r="A45" s="183"/>
      <c r="B45" s="184"/>
      <c r="C45" s="184"/>
      <c r="D45" s="184"/>
      <c r="E45" s="184"/>
      <c r="F45" s="185"/>
      <c r="G45" s="173"/>
      <c r="H45" s="174"/>
      <c r="I45" s="174"/>
      <c r="J45" s="174"/>
      <c r="K45" s="174"/>
      <c r="L45" s="174"/>
      <c r="M45" s="174"/>
      <c r="N45" s="174"/>
      <c r="O45" s="177"/>
      <c r="P45" s="173"/>
      <c r="Q45" s="174"/>
      <c r="R45" s="174"/>
      <c r="S45" s="174"/>
      <c r="T45" s="179"/>
      <c r="U45" s="179"/>
      <c r="V45" s="179"/>
      <c r="W45" s="179"/>
      <c r="X45" s="179"/>
      <c r="Y45" s="179"/>
      <c r="Z45" s="179"/>
      <c r="AA45" s="179"/>
      <c r="AB45" s="179"/>
      <c r="AC45" s="173"/>
      <c r="AD45" s="174"/>
      <c r="AE45" s="174"/>
      <c r="AF45" s="174"/>
      <c r="AG45" s="177"/>
      <c r="AH45" s="173"/>
      <c r="AI45" s="174"/>
      <c r="AJ45" s="177"/>
      <c r="AK45" s="173"/>
      <c r="AL45" s="174"/>
      <c r="AM45" s="174"/>
      <c r="AN45" s="174"/>
      <c r="AO45" s="174"/>
      <c r="AP45" s="177"/>
      <c r="AQ45" s="173"/>
      <c r="AR45" s="174"/>
      <c r="AS45" s="174"/>
      <c r="AT45" s="175"/>
      <c r="AU45" s="72"/>
      <c r="AV45" s="72"/>
      <c r="AW45" s="72"/>
      <c r="AX45" s="72"/>
      <c r="AZ45" s="1" t="s">
        <v>161</v>
      </c>
    </row>
    <row r="46" spans="1:53" ht="12" customHeight="1" x14ac:dyDescent="0.2">
      <c r="A46" s="167"/>
      <c r="B46" s="168"/>
      <c r="C46" s="168"/>
      <c r="D46" s="168"/>
      <c r="E46" s="168"/>
      <c r="F46" s="169"/>
      <c r="G46" s="140"/>
      <c r="H46" s="141"/>
      <c r="I46" s="141"/>
      <c r="J46" s="141"/>
      <c r="K46" s="141"/>
      <c r="L46" s="141"/>
      <c r="M46" s="141"/>
      <c r="N46" s="141"/>
      <c r="O46" s="142"/>
      <c r="P46" s="192"/>
      <c r="Q46" s="193"/>
      <c r="R46" s="193"/>
      <c r="S46" s="194"/>
      <c r="T46" s="124"/>
      <c r="U46" s="125"/>
      <c r="V46" s="125"/>
      <c r="W46" s="125"/>
      <c r="X46" s="126"/>
      <c r="Y46" s="121"/>
      <c r="Z46" s="122"/>
      <c r="AA46" s="122"/>
      <c r="AB46" s="123"/>
      <c r="AC46" s="112">
        <f>ROUND(G46*(1-P46)*(1-T46)*(1-Y46),1)</f>
        <v>0</v>
      </c>
      <c r="AD46" s="112"/>
      <c r="AE46" s="112"/>
      <c r="AF46" s="112"/>
      <c r="AG46" s="112"/>
      <c r="AH46" s="118"/>
      <c r="AI46" s="118"/>
      <c r="AJ46" s="118"/>
      <c r="AK46" s="151">
        <f>ROUND(AC46*(1+AH46),1)</f>
        <v>0</v>
      </c>
      <c r="AL46" s="151"/>
      <c r="AM46" s="151"/>
      <c r="AN46" s="151"/>
      <c r="AO46" s="151"/>
      <c r="AP46" s="151"/>
      <c r="AQ46" s="114"/>
      <c r="AR46" s="115"/>
      <c r="AS46" s="115"/>
      <c r="AT46" s="116"/>
      <c r="AU46" s="72"/>
      <c r="AV46" s="72"/>
      <c r="AW46" s="72"/>
      <c r="AX46" s="72"/>
    </row>
    <row r="47" spans="1:53" ht="12" customHeight="1" x14ac:dyDescent="0.2">
      <c r="A47" s="167"/>
      <c r="B47" s="168"/>
      <c r="C47" s="168"/>
      <c r="D47" s="168"/>
      <c r="E47" s="168"/>
      <c r="F47" s="169"/>
      <c r="G47" s="140"/>
      <c r="H47" s="141"/>
      <c r="I47" s="141"/>
      <c r="J47" s="141"/>
      <c r="K47" s="141"/>
      <c r="L47" s="141"/>
      <c r="M47" s="141"/>
      <c r="N47" s="141"/>
      <c r="O47" s="142"/>
      <c r="P47" s="124"/>
      <c r="Q47" s="125"/>
      <c r="R47" s="125"/>
      <c r="S47" s="126"/>
      <c r="T47" s="124"/>
      <c r="U47" s="125"/>
      <c r="V47" s="125"/>
      <c r="W47" s="125"/>
      <c r="X47" s="126"/>
      <c r="Y47" s="121"/>
      <c r="Z47" s="122"/>
      <c r="AA47" s="122"/>
      <c r="AB47" s="123"/>
      <c r="AC47" s="112">
        <f t="shared" ref="AC47:AC53" si="0">ROUND(G47*(1-P47)*(1-T47)*(1-Y47),1)</f>
        <v>0</v>
      </c>
      <c r="AD47" s="112"/>
      <c r="AE47" s="112"/>
      <c r="AF47" s="112"/>
      <c r="AG47" s="112"/>
      <c r="AH47" s="118"/>
      <c r="AI47" s="118"/>
      <c r="AJ47" s="118"/>
      <c r="AK47" s="151">
        <f t="shared" ref="AK47:AK53" si="1">ROUND(AC47*(1+AH47),1)</f>
        <v>0</v>
      </c>
      <c r="AL47" s="151"/>
      <c r="AM47" s="151"/>
      <c r="AN47" s="151"/>
      <c r="AO47" s="151"/>
      <c r="AP47" s="151"/>
      <c r="AQ47" s="114"/>
      <c r="AR47" s="115"/>
      <c r="AS47" s="115"/>
      <c r="AT47" s="116"/>
      <c r="AU47" s="72"/>
      <c r="AV47" s="72"/>
      <c r="AW47" s="72"/>
      <c r="AX47" s="72"/>
    </row>
    <row r="48" spans="1:53" ht="12" customHeight="1" x14ac:dyDescent="0.2">
      <c r="A48" s="137"/>
      <c r="B48" s="138"/>
      <c r="C48" s="138"/>
      <c r="D48" s="138"/>
      <c r="E48" s="138"/>
      <c r="F48" s="139"/>
      <c r="G48" s="140"/>
      <c r="H48" s="141"/>
      <c r="I48" s="141"/>
      <c r="J48" s="141"/>
      <c r="K48" s="141"/>
      <c r="L48" s="141"/>
      <c r="M48" s="141"/>
      <c r="N48" s="141"/>
      <c r="O48" s="142"/>
      <c r="P48" s="124"/>
      <c r="Q48" s="125"/>
      <c r="R48" s="125"/>
      <c r="S48" s="126"/>
      <c r="T48" s="124"/>
      <c r="U48" s="125"/>
      <c r="V48" s="125"/>
      <c r="W48" s="125"/>
      <c r="X48" s="126"/>
      <c r="Y48" s="121"/>
      <c r="Z48" s="122"/>
      <c r="AA48" s="122"/>
      <c r="AB48" s="123"/>
      <c r="AC48" s="112">
        <f t="shared" si="0"/>
        <v>0</v>
      </c>
      <c r="AD48" s="112"/>
      <c r="AE48" s="112"/>
      <c r="AF48" s="112"/>
      <c r="AG48" s="112"/>
      <c r="AH48" s="118"/>
      <c r="AI48" s="118"/>
      <c r="AJ48" s="118"/>
      <c r="AK48" s="151">
        <f t="shared" si="1"/>
        <v>0</v>
      </c>
      <c r="AL48" s="151"/>
      <c r="AM48" s="151"/>
      <c r="AN48" s="151"/>
      <c r="AO48" s="151"/>
      <c r="AP48" s="151"/>
      <c r="AQ48" s="114"/>
      <c r="AR48" s="115"/>
      <c r="AS48" s="115"/>
      <c r="AT48" s="116"/>
      <c r="AU48" s="72"/>
      <c r="AV48" s="72"/>
      <c r="AW48" s="72"/>
      <c r="AX48" s="72"/>
      <c r="AY48" s="72"/>
      <c r="AZ48" s="72"/>
      <c r="BA48" s="72"/>
    </row>
    <row r="49" spans="1:56" ht="12" customHeight="1" x14ac:dyDescent="0.2">
      <c r="A49" s="137"/>
      <c r="B49" s="138"/>
      <c r="C49" s="138"/>
      <c r="D49" s="138"/>
      <c r="E49" s="138"/>
      <c r="F49" s="139"/>
      <c r="G49" s="140"/>
      <c r="H49" s="141"/>
      <c r="I49" s="141"/>
      <c r="J49" s="141"/>
      <c r="K49" s="141"/>
      <c r="L49" s="141"/>
      <c r="M49" s="141"/>
      <c r="N49" s="141"/>
      <c r="O49" s="142"/>
      <c r="P49" s="124"/>
      <c r="Q49" s="125"/>
      <c r="R49" s="125"/>
      <c r="S49" s="126"/>
      <c r="T49" s="124"/>
      <c r="U49" s="125"/>
      <c r="V49" s="125"/>
      <c r="W49" s="125"/>
      <c r="X49" s="126"/>
      <c r="Y49" s="121"/>
      <c r="Z49" s="122"/>
      <c r="AA49" s="122"/>
      <c r="AB49" s="123"/>
      <c r="AC49" s="112">
        <f t="shared" si="0"/>
        <v>0</v>
      </c>
      <c r="AD49" s="112"/>
      <c r="AE49" s="112"/>
      <c r="AF49" s="112"/>
      <c r="AG49" s="112"/>
      <c r="AH49" s="118"/>
      <c r="AI49" s="118"/>
      <c r="AJ49" s="118"/>
      <c r="AK49" s="151">
        <f t="shared" si="1"/>
        <v>0</v>
      </c>
      <c r="AL49" s="151"/>
      <c r="AM49" s="151"/>
      <c r="AN49" s="151"/>
      <c r="AO49" s="151"/>
      <c r="AP49" s="151"/>
      <c r="AQ49" s="114"/>
      <c r="AR49" s="115"/>
      <c r="AS49" s="115"/>
      <c r="AT49" s="116"/>
      <c r="AU49" s="72"/>
      <c r="AV49" s="72"/>
      <c r="AW49" s="72"/>
      <c r="AX49" s="72"/>
      <c r="AY49" s="72"/>
      <c r="AZ49" s="72"/>
      <c r="BA49" s="72"/>
    </row>
    <row r="50" spans="1:56" ht="12" customHeight="1" x14ac:dyDescent="0.2">
      <c r="A50" s="137"/>
      <c r="B50" s="138"/>
      <c r="C50" s="138"/>
      <c r="D50" s="138"/>
      <c r="E50" s="138"/>
      <c r="F50" s="139"/>
      <c r="G50" s="140"/>
      <c r="H50" s="141"/>
      <c r="I50" s="141"/>
      <c r="J50" s="141"/>
      <c r="K50" s="141"/>
      <c r="L50" s="141"/>
      <c r="M50" s="141"/>
      <c r="N50" s="141"/>
      <c r="O50" s="142"/>
      <c r="P50" s="124"/>
      <c r="Q50" s="125"/>
      <c r="R50" s="125"/>
      <c r="S50" s="126"/>
      <c r="T50" s="124"/>
      <c r="U50" s="125"/>
      <c r="V50" s="125"/>
      <c r="W50" s="125"/>
      <c r="X50" s="126"/>
      <c r="Y50" s="121"/>
      <c r="Z50" s="122"/>
      <c r="AA50" s="122"/>
      <c r="AB50" s="123"/>
      <c r="AC50" s="112">
        <f t="shared" si="0"/>
        <v>0</v>
      </c>
      <c r="AD50" s="112"/>
      <c r="AE50" s="112"/>
      <c r="AF50" s="112"/>
      <c r="AG50" s="112"/>
      <c r="AH50" s="118"/>
      <c r="AI50" s="118"/>
      <c r="AJ50" s="118"/>
      <c r="AK50" s="151">
        <f t="shared" si="1"/>
        <v>0</v>
      </c>
      <c r="AL50" s="151"/>
      <c r="AM50" s="151"/>
      <c r="AN50" s="151"/>
      <c r="AO50" s="151"/>
      <c r="AP50" s="151"/>
      <c r="AQ50" s="114"/>
      <c r="AR50" s="115"/>
      <c r="AS50" s="115"/>
      <c r="AT50" s="116"/>
      <c r="AU50" s="72"/>
      <c r="AV50" s="72"/>
      <c r="AW50" s="72"/>
      <c r="AX50" s="72"/>
      <c r="AY50" s="72"/>
      <c r="AZ50" s="72"/>
      <c r="BA50" s="72"/>
    </row>
    <row r="51" spans="1:56" ht="12" customHeight="1" x14ac:dyDescent="0.2">
      <c r="A51" s="137"/>
      <c r="B51" s="138"/>
      <c r="C51" s="138"/>
      <c r="D51" s="138"/>
      <c r="E51" s="138"/>
      <c r="F51" s="139"/>
      <c r="G51" s="140"/>
      <c r="H51" s="141"/>
      <c r="I51" s="141"/>
      <c r="J51" s="141"/>
      <c r="K51" s="141"/>
      <c r="L51" s="141"/>
      <c r="M51" s="141"/>
      <c r="N51" s="141"/>
      <c r="O51" s="142"/>
      <c r="P51" s="124"/>
      <c r="Q51" s="125"/>
      <c r="R51" s="125"/>
      <c r="S51" s="126"/>
      <c r="T51" s="124"/>
      <c r="U51" s="125"/>
      <c r="V51" s="125"/>
      <c r="W51" s="125"/>
      <c r="X51" s="126"/>
      <c r="Y51" s="121"/>
      <c r="Z51" s="122"/>
      <c r="AA51" s="122"/>
      <c r="AB51" s="123"/>
      <c r="AC51" s="112">
        <f t="shared" si="0"/>
        <v>0</v>
      </c>
      <c r="AD51" s="112"/>
      <c r="AE51" s="112"/>
      <c r="AF51" s="112"/>
      <c r="AG51" s="112"/>
      <c r="AH51" s="118"/>
      <c r="AI51" s="118"/>
      <c r="AJ51" s="118"/>
      <c r="AK51" s="151">
        <f t="shared" si="1"/>
        <v>0</v>
      </c>
      <c r="AL51" s="151"/>
      <c r="AM51" s="151"/>
      <c r="AN51" s="151"/>
      <c r="AO51" s="151"/>
      <c r="AP51" s="151"/>
      <c r="AQ51" s="114"/>
      <c r="AR51" s="115"/>
      <c r="AS51" s="115"/>
      <c r="AT51" s="116"/>
      <c r="AU51" s="72"/>
      <c r="AV51" s="72"/>
      <c r="AW51" s="72"/>
      <c r="AX51" s="72"/>
      <c r="AY51" s="72"/>
      <c r="AZ51" s="72"/>
      <c r="BA51" s="72"/>
    </row>
    <row r="52" spans="1:56" ht="12" customHeight="1" x14ac:dyDescent="0.2">
      <c r="A52" s="137"/>
      <c r="B52" s="138"/>
      <c r="C52" s="138"/>
      <c r="D52" s="138"/>
      <c r="E52" s="138"/>
      <c r="F52" s="139"/>
      <c r="G52" s="140"/>
      <c r="H52" s="141"/>
      <c r="I52" s="141"/>
      <c r="J52" s="141"/>
      <c r="K52" s="141"/>
      <c r="L52" s="141"/>
      <c r="M52" s="141"/>
      <c r="N52" s="141"/>
      <c r="O52" s="142"/>
      <c r="P52" s="124"/>
      <c r="Q52" s="125"/>
      <c r="R52" s="125"/>
      <c r="S52" s="126"/>
      <c r="T52" s="124"/>
      <c r="U52" s="125"/>
      <c r="V52" s="125"/>
      <c r="W52" s="125"/>
      <c r="X52" s="126"/>
      <c r="Y52" s="121"/>
      <c r="Z52" s="122"/>
      <c r="AA52" s="122"/>
      <c r="AB52" s="123"/>
      <c r="AC52" s="112">
        <f t="shared" si="0"/>
        <v>0</v>
      </c>
      <c r="AD52" s="112"/>
      <c r="AE52" s="112"/>
      <c r="AF52" s="112"/>
      <c r="AG52" s="112"/>
      <c r="AH52" s="118"/>
      <c r="AI52" s="118"/>
      <c r="AJ52" s="118"/>
      <c r="AK52" s="151">
        <f t="shared" si="1"/>
        <v>0</v>
      </c>
      <c r="AL52" s="151"/>
      <c r="AM52" s="151"/>
      <c r="AN52" s="151"/>
      <c r="AO52" s="151"/>
      <c r="AP52" s="151"/>
      <c r="AQ52" s="114"/>
      <c r="AR52" s="115"/>
      <c r="AS52" s="115"/>
      <c r="AT52" s="116"/>
      <c r="AU52" s="72"/>
      <c r="AV52" s="72"/>
      <c r="AW52" s="72"/>
      <c r="AX52" s="72"/>
      <c r="AY52" s="72"/>
      <c r="AZ52" s="72"/>
      <c r="BA52" s="72"/>
    </row>
    <row r="53" spans="1:56" ht="12" customHeight="1" thickBot="1" x14ac:dyDescent="0.25">
      <c r="A53" s="143"/>
      <c r="B53" s="144"/>
      <c r="C53" s="144"/>
      <c r="D53" s="144"/>
      <c r="E53" s="144"/>
      <c r="F53" s="145"/>
      <c r="G53" s="146"/>
      <c r="H53" s="147"/>
      <c r="I53" s="147"/>
      <c r="J53" s="147"/>
      <c r="K53" s="147"/>
      <c r="L53" s="147"/>
      <c r="M53" s="147"/>
      <c r="N53" s="147"/>
      <c r="O53" s="148"/>
      <c r="P53" s="195"/>
      <c r="Q53" s="196"/>
      <c r="R53" s="196"/>
      <c r="S53" s="197"/>
      <c r="T53" s="195"/>
      <c r="U53" s="196"/>
      <c r="V53" s="196"/>
      <c r="W53" s="196"/>
      <c r="X53" s="197"/>
      <c r="Y53" s="198"/>
      <c r="Z53" s="199"/>
      <c r="AA53" s="199"/>
      <c r="AB53" s="200"/>
      <c r="AC53" s="120">
        <f t="shared" si="0"/>
        <v>0</v>
      </c>
      <c r="AD53" s="120"/>
      <c r="AE53" s="120"/>
      <c r="AF53" s="120"/>
      <c r="AG53" s="120"/>
      <c r="AH53" s="119"/>
      <c r="AI53" s="119"/>
      <c r="AJ53" s="119"/>
      <c r="AK53" s="152">
        <f t="shared" si="1"/>
        <v>0</v>
      </c>
      <c r="AL53" s="152"/>
      <c r="AM53" s="152"/>
      <c r="AN53" s="152"/>
      <c r="AO53" s="152"/>
      <c r="AP53" s="152"/>
      <c r="AQ53" s="114"/>
      <c r="AR53" s="115"/>
      <c r="AS53" s="115"/>
      <c r="AT53" s="116"/>
      <c r="AU53" s="72"/>
      <c r="AV53" s="72"/>
      <c r="AW53" s="72"/>
      <c r="AX53" s="72"/>
      <c r="AY53" s="72"/>
      <c r="AZ53" s="72"/>
      <c r="BA53" s="72"/>
    </row>
    <row r="54" spans="1:56" ht="11.25" customHeight="1" x14ac:dyDescent="0.2">
      <c r="A54" s="127" t="s">
        <v>53</v>
      </c>
      <c r="B54" s="128"/>
      <c r="C54" s="128"/>
      <c r="D54" s="128"/>
      <c r="E54" s="128"/>
      <c r="F54" s="129"/>
      <c r="G54" s="130">
        <f>SUM(G46:O53)</f>
        <v>0</v>
      </c>
      <c r="H54" s="131"/>
      <c r="I54" s="131"/>
      <c r="J54" s="131"/>
      <c r="K54" s="131"/>
      <c r="L54" s="131"/>
      <c r="M54" s="131"/>
      <c r="N54" s="131"/>
      <c r="O54" s="132"/>
      <c r="P54" s="134"/>
      <c r="Q54" s="135"/>
      <c r="R54" s="135"/>
      <c r="S54" s="136"/>
      <c r="T54" s="134"/>
      <c r="U54" s="135"/>
      <c r="V54" s="135"/>
      <c r="W54" s="135"/>
      <c r="X54" s="136"/>
      <c r="Y54" s="201"/>
      <c r="Z54" s="202"/>
      <c r="AA54" s="202"/>
      <c r="AB54" s="203"/>
      <c r="AC54" s="149">
        <f>SUM(AC46:AG53)</f>
        <v>0</v>
      </c>
      <c r="AD54" s="149"/>
      <c r="AE54" s="149"/>
      <c r="AF54" s="149"/>
      <c r="AG54" s="149"/>
      <c r="AH54" s="150"/>
      <c r="AI54" s="150"/>
      <c r="AJ54" s="150"/>
      <c r="AK54" s="160">
        <f>SUM(AK46:AP53)</f>
        <v>0</v>
      </c>
      <c r="AL54" s="160"/>
      <c r="AM54" s="160"/>
      <c r="AN54" s="160"/>
      <c r="AO54" s="160"/>
      <c r="AP54" s="160"/>
      <c r="AQ54" s="163"/>
      <c r="AR54" s="164"/>
      <c r="AS54" s="164"/>
      <c r="AT54" s="165"/>
      <c r="AU54" s="72"/>
      <c r="AV54" s="72"/>
      <c r="AW54" s="72"/>
      <c r="AX54" s="72"/>
      <c r="AY54" s="72"/>
      <c r="AZ54" s="72"/>
      <c r="BA54" s="72"/>
      <c r="BD54" s="72"/>
    </row>
    <row r="55" spans="1:56" ht="11.25" customHeight="1" x14ac:dyDescent="0.2">
      <c r="A55" s="65"/>
      <c r="B55" s="65"/>
      <c r="C55" s="65"/>
      <c r="D55" s="65"/>
      <c r="E55" s="65"/>
      <c r="F55" s="65"/>
      <c r="G55" s="66"/>
      <c r="H55" s="66"/>
      <c r="I55" s="66"/>
      <c r="J55" s="66"/>
      <c r="K55" s="66"/>
      <c r="L55" s="66"/>
      <c r="M55" s="66"/>
      <c r="N55" s="66"/>
      <c r="O55" s="66"/>
      <c r="P55" s="67"/>
      <c r="Q55" s="67"/>
      <c r="R55" s="67"/>
      <c r="S55" s="67"/>
      <c r="T55" s="67"/>
      <c r="U55" s="67"/>
      <c r="V55" s="67"/>
      <c r="W55" s="91"/>
      <c r="X55" s="91"/>
      <c r="Y55" s="91"/>
      <c r="Z55" s="91"/>
      <c r="AA55" s="91"/>
      <c r="AB55" s="91"/>
      <c r="AC55" s="91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D55" s="72"/>
    </row>
    <row r="56" spans="1:56" ht="11.25" customHeight="1" x14ac:dyDescent="0.2">
      <c r="A56" s="4" t="s">
        <v>99</v>
      </c>
      <c r="B56" s="65"/>
      <c r="C56" s="65"/>
      <c r="D56" s="65"/>
      <c r="E56" s="65"/>
      <c r="F56" s="65"/>
      <c r="G56" s="66"/>
      <c r="H56" s="66"/>
      <c r="I56" s="66"/>
      <c r="J56" s="66"/>
      <c r="K56" s="66"/>
      <c r="L56" s="66"/>
      <c r="M56" s="66"/>
      <c r="N56" s="66"/>
      <c r="O56" s="66"/>
      <c r="P56" s="67"/>
      <c r="Q56" s="67"/>
      <c r="R56" s="67"/>
      <c r="S56" s="67"/>
      <c r="T56" s="67"/>
      <c r="U56" s="67"/>
      <c r="V56" s="67"/>
      <c r="W56" s="91"/>
      <c r="X56" s="91"/>
      <c r="Y56" s="91"/>
      <c r="Z56" s="91"/>
      <c r="AA56" s="91"/>
      <c r="AB56" s="91"/>
      <c r="AC56" s="91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D56" s="72"/>
    </row>
    <row r="57" spans="1:56" ht="6.75" customHeight="1" x14ac:dyDescent="0.2">
      <c r="A57" s="65"/>
      <c r="B57" s="65"/>
      <c r="C57" s="65"/>
      <c r="D57" s="65"/>
      <c r="E57" s="65"/>
      <c r="F57" s="65"/>
      <c r="G57" s="66"/>
      <c r="H57" s="66"/>
      <c r="I57" s="66"/>
      <c r="J57" s="66"/>
      <c r="K57" s="66"/>
      <c r="L57" s="66"/>
      <c r="M57" s="66"/>
      <c r="N57" s="66"/>
      <c r="O57" s="66"/>
      <c r="P57" s="67"/>
      <c r="Q57" s="67"/>
      <c r="R57" s="67"/>
      <c r="S57" s="67"/>
      <c r="T57" s="67"/>
      <c r="U57" s="67"/>
      <c r="V57" s="67"/>
      <c r="W57" s="91"/>
      <c r="X57" s="91"/>
      <c r="Y57" s="91"/>
      <c r="Z57" s="91"/>
      <c r="AA57" s="91"/>
      <c r="AB57" s="91"/>
      <c r="AC57" s="91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C57" s="72"/>
      <c r="BD57" s="72"/>
    </row>
    <row r="58" spans="1:56" ht="11.25" customHeight="1" x14ac:dyDescent="0.2">
      <c r="A58" s="65"/>
      <c r="B58" s="65"/>
      <c r="C58" s="65"/>
      <c r="D58" s="68" t="s">
        <v>124</v>
      </c>
      <c r="E58" s="65"/>
      <c r="F58" s="65"/>
      <c r="G58" s="66"/>
      <c r="H58" s="66"/>
      <c r="I58" s="66"/>
      <c r="J58" s="66"/>
      <c r="K58" s="66"/>
      <c r="L58" s="66"/>
      <c r="M58" s="66"/>
      <c r="N58" s="66"/>
      <c r="O58" s="66"/>
      <c r="P58" s="67"/>
      <c r="Q58" s="67"/>
      <c r="R58" s="67"/>
      <c r="S58" s="67"/>
      <c r="T58" s="67"/>
      <c r="U58" s="67"/>
      <c r="V58" s="67"/>
      <c r="W58" s="91"/>
      <c r="X58" s="91"/>
      <c r="Y58" s="91"/>
      <c r="Z58" s="91"/>
      <c r="AA58" s="91"/>
      <c r="AB58" s="91"/>
      <c r="AC58" s="91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C58" s="72"/>
    </row>
    <row r="59" spans="1:56" ht="11.25" customHeight="1" x14ac:dyDescent="0.2">
      <c r="A59" s="65"/>
      <c r="B59" s="65"/>
      <c r="C59" s="65"/>
      <c r="D59" s="68" t="s">
        <v>98</v>
      </c>
      <c r="E59" s="65"/>
      <c r="F59" s="65"/>
      <c r="G59" s="66"/>
      <c r="H59" s="66"/>
      <c r="I59" s="66"/>
      <c r="J59" s="66"/>
      <c r="K59" s="66"/>
      <c r="L59" s="66"/>
      <c r="M59" s="66"/>
      <c r="N59" s="66"/>
      <c r="O59" s="66"/>
      <c r="P59" s="67"/>
      <c r="Q59" s="67"/>
      <c r="R59" s="67"/>
      <c r="S59" s="67"/>
      <c r="T59" s="67"/>
      <c r="U59" s="67"/>
      <c r="V59" s="67"/>
      <c r="W59" s="91"/>
      <c r="X59" s="91"/>
      <c r="Y59" s="91"/>
      <c r="Z59" s="91"/>
      <c r="AA59" s="91"/>
      <c r="AB59" s="91"/>
      <c r="AC59" s="91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104"/>
    </row>
    <row r="60" spans="1:56" ht="12" customHeight="1" x14ac:dyDescent="0.2">
      <c r="A60" s="17"/>
      <c r="B60" s="17"/>
      <c r="C60" s="7"/>
      <c r="D60" s="7" t="s">
        <v>125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12"/>
      <c r="AB60" s="18"/>
      <c r="AC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104"/>
    </row>
    <row r="61" spans="1:56" ht="4.5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</row>
    <row r="62" spans="1:56" ht="12" customHeight="1" x14ac:dyDescent="0.2">
      <c r="A62" s="162"/>
      <c r="B62" s="162"/>
      <c r="C62" s="162"/>
      <c r="D62" s="162"/>
      <c r="E62" s="162"/>
      <c r="F62" s="133" t="s">
        <v>11</v>
      </c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61"/>
      <c r="AV62" s="161"/>
      <c r="AW62" s="161"/>
      <c r="AX62" s="94"/>
      <c r="AY62" s="94"/>
      <c r="AZ62" s="94"/>
      <c r="BA62" s="94"/>
    </row>
    <row r="63" spans="1:56" ht="9.9499999999999993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</row>
    <row r="64" spans="1:56" ht="12" customHeight="1" x14ac:dyDescent="0.2">
      <c r="A64" s="11" t="s">
        <v>19</v>
      </c>
      <c r="B64" s="34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</row>
    <row r="65" spans="1:53" ht="12" customHeight="1" x14ac:dyDescent="0.2">
      <c r="A65" s="34"/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</row>
    <row r="66" spans="1:53" ht="12" customHeight="1" x14ac:dyDescent="0.2">
      <c r="A66" s="154" t="s">
        <v>20</v>
      </c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86"/>
      <c r="AY66" s="86"/>
      <c r="AZ66" s="86"/>
      <c r="BA66" s="86"/>
    </row>
    <row r="67" spans="1:53" ht="12" customHeight="1" x14ac:dyDescent="0.2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86"/>
      <c r="AY67" s="86"/>
      <c r="AZ67" s="86"/>
      <c r="BA67" s="86"/>
    </row>
    <row r="68" spans="1:53" ht="12" customHeight="1" x14ac:dyDescent="0.2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86"/>
      <c r="AY68" s="86"/>
      <c r="AZ68" s="86"/>
      <c r="BA68" s="86"/>
    </row>
    <row r="69" spans="1:53" ht="12" customHeight="1" x14ac:dyDescent="0.2">
      <c r="A69" s="46"/>
      <c r="B69" s="43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</row>
    <row r="70" spans="1:53" ht="12" customHeight="1" x14ac:dyDescent="0.2">
      <c r="A70" s="47" t="s">
        <v>32</v>
      </c>
      <c r="B70" s="48" t="s">
        <v>21</v>
      </c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</row>
    <row r="71" spans="1:53" ht="12" customHeight="1" x14ac:dyDescent="0.2">
      <c r="A71" s="47" t="s">
        <v>32</v>
      </c>
      <c r="B71" s="153" t="s">
        <v>22</v>
      </c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87"/>
      <c r="AY71" s="87"/>
      <c r="AZ71" s="87"/>
      <c r="BA71" s="87"/>
    </row>
    <row r="72" spans="1:53" ht="12" customHeight="1" x14ac:dyDescent="0.2">
      <c r="A72" s="47" t="s">
        <v>32</v>
      </c>
      <c r="B72" s="153" t="s">
        <v>23</v>
      </c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3"/>
      <c r="R72" s="153"/>
      <c r="S72" s="153"/>
      <c r="T72" s="153"/>
      <c r="U72" s="153"/>
      <c r="V72" s="153"/>
      <c r="W72" s="153"/>
      <c r="X72" s="153"/>
      <c r="Y72" s="153"/>
      <c r="Z72" s="153"/>
      <c r="AA72" s="153"/>
      <c r="AB72" s="153"/>
      <c r="AC72" s="153"/>
      <c r="AD72" s="153"/>
      <c r="AE72" s="153"/>
      <c r="AF72" s="153"/>
      <c r="AG72" s="153"/>
      <c r="AH72" s="153"/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87"/>
      <c r="AY72" s="87"/>
      <c r="AZ72" s="87"/>
      <c r="BA72" s="87"/>
    </row>
    <row r="73" spans="1:53" ht="12" customHeight="1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</row>
    <row r="74" spans="1:53" ht="12" customHeight="1" x14ac:dyDescent="0.2">
      <c r="A74" s="154" t="s">
        <v>24</v>
      </c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5" t="s">
        <v>25</v>
      </c>
      <c r="Q74" s="155"/>
      <c r="R74" s="155"/>
      <c r="S74" s="155"/>
      <c r="T74" s="156">
        <f>ROUND(IF(OR($AC$54*(1-$P$37%)&lt;250000,$AC$54*(1-$P$37%)=250000),10%*$AC$54*(1-$P$37%),)+IF(AND($AC$54*(1-$P$37%)&gt;250000,$AC$54*(1-$P$37%)&lt;500000),25000,)+IF(OR($AC$54*(1-$P$37%)&gt;500000,$AC$54*(1-$P$37%)=500000),5%*$AC$54*(1-$P$37%),),-1)</f>
        <v>0</v>
      </c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</row>
    <row r="75" spans="1:53" ht="12" customHeight="1" x14ac:dyDescent="0.2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51"/>
      <c r="Q75" s="51"/>
      <c r="R75" s="51"/>
      <c r="S75" s="51"/>
      <c r="T75" s="52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</row>
    <row r="76" spans="1:53" ht="12" customHeight="1" x14ac:dyDescent="0.2">
      <c r="A76" s="154" t="s">
        <v>26</v>
      </c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86"/>
      <c r="AY76" s="86"/>
      <c r="AZ76" s="86"/>
      <c r="BA76" s="86"/>
    </row>
    <row r="77" spans="1:53" ht="12" customHeight="1" x14ac:dyDescent="0.2">
      <c r="A77" s="154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86"/>
      <c r="AY77" s="86"/>
      <c r="AZ77" s="86"/>
      <c r="BA77" s="86"/>
    </row>
    <row r="78" spans="1:53" ht="12" customHeight="1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</row>
    <row r="79" spans="1:53" ht="12" customHeight="1" x14ac:dyDescent="0.2">
      <c r="A79" s="48" t="s">
        <v>27</v>
      </c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</row>
    <row r="80" spans="1:53" ht="12" customHeight="1" x14ac:dyDescent="0.2">
      <c r="A80" s="48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</row>
    <row r="81" spans="1:53" ht="12" customHeight="1" x14ac:dyDescent="0.2">
      <c r="A81" s="19" t="s">
        <v>54</v>
      </c>
    </row>
    <row r="82" spans="1:53" ht="15.75" customHeight="1" x14ac:dyDescent="0.2">
      <c r="A82" s="19" t="s">
        <v>33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</row>
    <row r="83" spans="1:53" ht="12" customHeight="1" x14ac:dyDescent="0.2">
      <c r="A83" s="19" t="s">
        <v>41</v>
      </c>
    </row>
    <row r="84" spans="1:53" ht="12" customHeight="1" x14ac:dyDescent="0.2">
      <c r="A84" s="19" t="s">
        <v>34</v>
      </c>
    </row>
    <row r="85" spans="1:53" ht="12" customHeight="1" x14ac:dyDescent="0.2">
      <c r="A85" s="19" t="s">
        <v>35</v>
      </c>
    </row>
    <row r="86" spans="1:53" ht="12" customHeight="1" x14ac:dyDescent="0.2">
      <c r="A86" s="19" t="s">
        <v>36</v>
      </c>
    </row>
    <row r="87" spans="1:53" ht="12" customHeight="1" x14ac:dyDescent="0.2">
      <c r="A87" s="19" t="s">
        <v>37</v>
      </c>
    </row>
    <row r="88" spans="1:53" ht="12" customHeight="1" x14ac:dyDescent="0.2">
      <c r="A88" s="19" t="s">
        <v>38</v>
      </c>
    </row>
    <row r="89" spans="1:53" ht="12" customHeight="1" x14ac:dyDescent="0.2">
      <c r="B89" s="19" t="s">
        <v>17</v>
      </c>
    </row>
    <row r="90" spans="1:53" ht="12" customHeight="1" x14ac:dyDescent="0.2">
      <c r="A90" s="19" t="s">
        <v>39</v>
      </c>
    </row>
    <row r="91" spans="1:53" ht="12" customHeight="1" x14ac:dyDescent="0.2">
      <c r="A91" s="19" t="s">
        <v>40</v>
      </c>
    </row>
    <row r="92" spans="1:53" ht="12" customHeight="1" x14ac:dyDescent="0.2">
      <c r="B92" s="19" t="s">
        <v>18</v>
      </c>
    </row>
    <row r="93" spans="1:53" ht="12" customHeight="1" x14ac:dyDescent="0.2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</row>
    <row r="94" spans="1:53" ht="12" customHeight="1" x14ac:dyDescent="0.2">
      <c r="A94" s="159" t="s">
        <v>59</v>
      </c>
      <c r="B94" s="159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59"/>
      <c r="AB94" s="159"/>
      <c r="AC94" s="159"/>
      <c r="AD94" s="159"/>
      <c r="AE94" s="159"/>
      <c r="AF94" s="159"/>
      <c r="AG94" s="159"/>
      <c r="AH94" s="159"/>
      <c r="AI94" s="159"/>
      <c r="AJ94" s="159"/>
      <c r="AK94" s="159"/>
      <c r="AL94" s="159"/>
      <c r="AM94" s="159"/>
      <c r="AN94" s="159"/>
      <c r="AO94" s="159"/>
      <c r="AP94" s="159"/>
      <c r="AQ94" s="159"/>
      <c r="AR94" s="159"/>
      <c r="AS94" s="159"/>
      <c r="AT94" s="159"/>
      <c r="AU94" s="159"/>
      <c r="AV94" s="159"/>
      <c r="AW94" s="159"/>
      <c r="AX94" s="89"/>
      <c r="AY94" s="89"/>
      <c r="AZ94" s="89"/>
      <c r="BA94" s="89"/>
    </row>
    <row r="95" spans="1:53" ht="12" customHeight="1" x14ac:dyDescent="0.2">
      <c r="A95" s="158" t="s">
        <v>74</v>
      </c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58"/>
      <c r="AT95" s="158"/>
      <c r="AU95" s="158"/>
      <c r="AV95" s="158"/>
      <c r="AW95" s="158"/>
      <c r="AX95" s="88"/>
      <c r="AY95" s="88"/>
      <c r="AZ95" s="88"/>
      <c r="BA95" s="88"/>
    </row>
    <row r="96" spans="1:53" ht="12.75" x14ac:dyDescent="0.2">
      <c r="A96" s="72" t="s">
        <v>106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</row>
    <row r="97" spans="1:54" ht="12.75" customHeight="1" x14ac:dyDescent="0.2">
      <c r="A97" s="117" t="s">
        <v>105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75"/>
      <c r="AX97" s="90"/>
      <c r="AY97" s="90"/>
      <c r="AZ97" s="90"/>
      <c r="BA97" s="90"/>
    </row>
    <row r="98" spans="1:54" ht="12" customHeight="1" x14ac:dyDescent="0.2">
      <c r="A98" s="204" t="s">
        <v>76</v>
      </c>
      <c r="B98" s="204"/>
      <c r="C98" s="204"/>
      <c r="D98" s="204"/>
      <c r="E98" s="204"/>
      <c r="F98" s="204"/>
      <c r="G98" s="204"/>
      <c r="H98" s="204"/>
      <c r="I98" s="204"/>
      <c r="J98" s="204"/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4"/>
      <c r="AH98" s="204"/>
      <c r="AI98" s="204"/>
      <c r="AJ98" s="204"/>
      <c r="AK98" s="204"/>
      <c r="AL98" s="204"/>
      <c r="AM98" s="204"/>
      <c r="AN98" s="204"/>
      <c r="AO98" s="204"/>
      <c r="AP98" s="204"/>
      <c r="AQ98" s="204"/>
      <c r="AR98" s="204"/>
      <c r="AS98" s="204"/>
      <c r="AT98" s="204"/>
      <c r="AU98" s="204"/>
      <c r="AV98" s="204"/>
      <c r="AW98" s="204"/>
      <c r="AX98" s="85"/>
      <c r="AY98" s="85"/>
      <c r="AZ98" s="85"/>
      <c r="BA98" s="85"/>
    </row>
    <row r="99" spans="1:54" ht="12" customHeight="1" x14ac:dyDescent="0.2">
      <c r="A99" s="76" t="s">
        <v>75</v>
      </c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59"/>
      <c r="Q99" s="59"/>
      <c r="R99" s="59"/>
      <c r="S99" s="59"/>
      <c r="T99" s="59"/>
      <c r="U99" s="59"/>
      <c r="V99" s="59"/>
      <c r="W99" s="59"/>
      <c r="X99" s="5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89"/>
      <c r="AY99" s="89"/>
      <c r="AZ99" s="89"/>
      <c r="BA99" s="89"/>
    </row>
    <row r="101" spans="1:54" ht="12" customHeight="1" x14ac:dyDescent="0.2">
      <c r="A101" s="33" t="s">
        <v>55</v>
      </c>
      <c r="M101" s="19" t="s">
        <v>45</v>
      </c>
    </row>
    <row r="104" spans="1:54" ht="5.0999999999999996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</row>
    <row r="105" spans="1:54" ht="12" customHeight="1" x14ac:dyDescent="0.2">
      <c r="A105" s="205" t="s">
        <v>5</v>
      </c>
      <c r="B105" s="205"/>
      <c r="C105" s="205"/>
      <c r="D105" s="205"/>
      <c r="E105" s="205"/>
      <c r="F105" s="205"/>
      <c r="G105" s="40" t="s">
        <v>43</v>
      </c>
      <c r="H105" s="54"/>
      <c r="I105" s="54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7"/>
      <c r="AB105" s="16"/>
      <c r="AC105" s="7"/>
      <c r="AD105" s="10"/>
      <c r="AE105" s="7"/>
      <c r="AF105" s="7"/>
      <c r="AG105" s="7" t="s">
        <v>117</v>
      </c>
      <c r="AI105" s="7"/>
      <c r="AJ105" s="7"/>
      <c r="AK105" s="7"/>
      <c r="AL105" s="7"/>
      <c r="AM105" s="7"/>
      <c r="AN105" s="7"/>
      <c r="AO105" s="157">
        <f>AK54</f>
        <v>0</v>
      </c>
      <c r="AP105" s="157"/>
      <c r="AQ105" s="157"/>
      <c r="AR105" s="157"/>
      <c r="AS105" s="157"/>
      <c r="AT105" s="157"/>
      <c r="AU105" s="157"/>
      <c r="AV105" s="14">
        <f>AQ54</f>
        <v>0</v>
      </c>
      <c r="AW105" s="5"/>
      <c r="AX105" s="5"/>
      <c r="AY105" s="5"/>
      <c r="AZ105" s="5"/>
      <c r="BA105" s="5"/>
      <c r="BB105" s="105"/>
    </row>
    <row r="106" spans="1:54" ht="4.5" customHeight="1" x14ac:dyDescent="0.2">
      <c r="A106" s="5"/>
      <c r="B106" s="15"/>
      <c r="C106" s="15"/>
      <c r="D106" s="15"/>
      <c r="E106" s="15"/>
      <c r="F106" s="15"/>
      <c r="G106" s="15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7"/>
      <c r="AB106" s="16"/>
      <c r="AC106" s="7"/>
      <c r="AD106" s="10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</row>
    <row r="107" spans="1:54" ht="12.75" x14ac:dyDescent="0.2">
      <c r="A107" s="33" t="s">
        <v>13</v>
      </c>
      <c r="B107" s="15"/>
      <c r="C107" s="15"/>
      <c r="D107" s="15"/>
      <c r="E107" s="15"/>
      <c r="F107" s="15"/>
      <c r="G107" s="15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7"/>
      <c r="AB107" s="16"/>
      <c r="AC107" s="7"/>
      <c r="AD107" s="10"/>
      <c r="AE107" s="7"/>
      <c r="AF107" s="7"/>
      <c r="AG107" s="7"/>
      <c r="AI107" s="7"/>
      <c r="AJ107" s="7"/>
      <c r="AK107" s="7"/>
      <c r="AL107" s="7"/>
      <c r="AM107" s="7"/>
      <c r="AN107" s="7"/>
      <c r="AO107" s="73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</row>
    <row r="108" spans="1:54" ht="12" customHeight="1" x14ac:dyDescent="0.2">
      <c r="A108" s="11" t="s">
        <v>136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1" t="s">
        <v>135</v>
      </c>
      <c r="T108" s="15"/>
      <c r="U108" s="15"/>
      <c r="V108" s="15"/>
      <c r="W108" s="15"/>
      <c r="X108" s="15"/>
      <c r="Y108" s="15"/>
      <c r="Z108" s="7"/>
      <c r="AA108" s="7"/>
      <c r="AB108" s="15"/>
      <c r="AC108" s="15"/>
      <c r="AD108" s="15"/>
      <c r="AE108" s="15"/>
      <c r="AG108" s="15"/>
      <c r="AH108" s="15"/>
      <c r="AI108" s="15"/>
      <c r="AJ108" s="15"/>
      <c r="AK108" s="15"/>
      <c r="AL108" s="15"/>
      <c r="AM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</row>
    <row r="109" spans="1:54" ht="3" customHeight="1" x14ac:dyDescent="0.2">
      <c r="A109" s="33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7"/>
      <c r="AA109" s="7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</row>
    <row r="110" spans="1:54" ht="12" customHeight="1" x14ac:dyDescent="0.2">
      <c r="A110" s="29" t="s">
        <v>126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1"/>
      <c r="R110" s="29" t="s">
        <v>127</v>
      </c>
      <c r="S110" s="3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1"/>
      <c r="AH110" s="29" t="s">
        <v>128</v>
      </c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1"/>
      <c r="AX110" s="5"/>
      <c r="AY110" s="5"/>
      <c r="AZ110" s="5"/>
      <c r="BA110" s="5"/>
    </row>
    <row r="111" spans="1:54" ht="12" customHeight="1" x14ac:dyDescent="0.2">
      <c r="A111" s="22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23"/>
      <c r="R111" s="92" t="s">
        <v>134</v>
      </c>
      <c r="S111" s="7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23"/>
      <c r="AH111" s="22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23"/>
      <c r="AX111" s="8"/>
      <c r="AY111" s="8"/>
      <c r="AZ111" s="8"/>
      <c r="BA111" s="8"/>
    </row>
    <row r="112" spans="1:54" ht="12" customHeight="1" x14ac:dyDescent="0.2">
      <c r="A112" s="22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23"/>
      <c r="R112" s="206" t="s">
        <v>155</v>
      </c>
      <c r="S112" s="207"/>
      <c r="T112" s="207"/>
      <c r="U112" s="207"/>
      <c r="V112" s="207"/>
      <c r="W112" s="207"/>
      <c r="X112" s="207"/>
      <c r="Y112" s="207"/>
      <c r="Z112" s="207"/>
      <c r="AA112" s="207"/>
      <c r="AB112" s="207"/>
      <c r="AC112" s="207"/>
      <c r="AD112" s="207"/>
      <c r="AE112" s="207"/>
      <c r="AF112" s="207"/>
      <c r="AG112" s="208"/>
      <c r="AH112" s="22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23"/>
      <c r="AX112" s="8"/>
      <c r="AY112" s="8"/>
      <c r="AZ112" s="8"/>
      <c r="BA112" s="8"/>
    </row>
    <row r="113" spans="1:56" ht="12" customHeight="1" x14ac:dyDescent="0.2">
      <c r="A113" s="22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23"/>
      <c r="R113" s="206"/>
      <c r="S113" s="207"/>
      <c r="T113" s="207"/>
      <c r="U113" s="207"/>
      <c r="V113" s="207"/>
      <c r="W113" s="207"/>
      <c r="X113" s="207"/>
      <c r="Y113" s="207"/>
      <c r="Z113" s="207"/>
      <c r="AA113" s="207"/>
      <c r="AB113" s="207"/>
      <c r="AC113" s="207"/>
      <c r="AD113" s="207"/>
      <c r="AE113" s="207"/>
      <c r="AF113" s="207"/>
      <c r="AG113" s="208"/>
      <c r="AH113" s="22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23"/>
      <c r="AX113" s="8"/>
      <c r="AY113" s="8"/>
      <c r="AZ113" s="8"/>
      <c r="BA113" s="8"/>
    </row>
    <row r="114" spans="1:56" ht="12" customHeight="1" x14ac:dyDescent="0.2">
      <c r="A114" s="22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23"/>
      <c r="R114" s="22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23"/>
      <c r="AH114" s="22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23"/>
      <c r="AX114" s="8"/>
      <c r="AY114" s="8"/>
      <c r="AZ114" s="8"/>
      <c r="BA114" s="8"/>
    </row>
    <row r="115" spans="1:56" ht="12" customHeight="1" x14ac:dyDescent="0.2">
      <c r="A115" s="22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23"/>
      <c r="R115" s="22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23"/>
      <c r="AH115" s="22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23"/>
      <c r="AX115" s="8"/>
      <c r="AY115" s="8"/>
      <c r="AZ115" s="8"/>
      <c r="BA115" s="8"/>
    </row>
    <row r="116" spans="1:56" ht="12" customHeight="1" x14ac:dyDescent="0.2">
      <c r="A116" s="2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25"/>
      <c r="R116" s="31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25"/>
      <c r="AH116" s="31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25"/>
      <c r="AX116" s="5"/>
      <c r="AY116" s="5"/>
      <c r="AZ116" s="5"/>
      <c r="BA116" s="5"/>
    </row>
    <row r="117" spans="1:56" ht="12" customHeight="1" x14ac:dyDescent="0.2">
      <c r="A117" s="2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25"/>
      <c r="R117" s="31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25"/>
      <c r="AH117" s="31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25"/>
      <c r="AX117" s="5"/>
      <c r="AY117" s="5"/>
      <c r="AZ117" s="5"/>
      <c r="BA117" s="5"/>
    </row>
    <row r="118" spans="1:56" ht="12" customHeight="1" x14ac:dyDescent="0.2">
      <c r="A118" s="26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8"/>
      <c r="R118" s="26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8"/>
      <c r="AH118" s="26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8"/>
      <c r="AX118" s="5"/>
      <c r="AY118" s="5"/>
      <c r="AZ118" s="5"/>
      <c r="BA118" s="5"/>
    </row>
    <row r="119" spans="1:56" ht="12" customHeight="1" x14ac:dyDescent="0.2">
      <c r="AH119" s="42" t="s">
        <v>107</v>
      </c>
      <c r="BB119" s="104"/>
    </row>
    <row r="122" spans="1:56" ht="12" hidden="1" customHeight="1" x14ac:dyDescent="0.2"/>
    <row r="123" spans="1:56" ht="12" hidden="1" customHeight="1" x14ac:dyDescent="0.2"/>
    <row r="124" spans="1:56" ht="12" hidden="1" customHeight="1" x14ac:dyDescent="0.2"/>
    <row r="125" spans="1:56" ht="12" hidden="1" customHeight="1" x14ac:dyDescent="0.25">
      <c r="BB125" s="190"/>
      <c r="BC125" s="190"/>
      <c r="BD125" s="190"/>
    </row>
    <row r="126" spans="1:56" ht="12" hidden="1" customHeight="1" x14ac:dyDescent="0.25">
      <c r="BB126" s="98"/>
      <c r="BC126" s="93"/>
      <c r="BD126" s="93"/>
    </row>
    <row r="127" spans="1:56" ht="76.5" hidden="1" customHeight="1" x14ac:dyDescent="0.2"/>
    <row r="128" spans="1:56" ht="76.5" hidden="1" customHeight="1" x14ac:dyDescent="0.2"/>
    <row r="129" spans="54:54" ht="76.5" hidden="1" customHeight="1" x14ac:dyDescent="0.2"/>
    <row r="130" spans="54:54" ht="12" hidden="1" customHeight="1" x14ac:dyDescent="0.2">
      <c r="BB130" s="106"/>
    </row>
    <row r="131" spans="54:54" ht="12" hidden="1" customHeight="1" x14ac:dyDescent="0.2"/>
    <row r="132" spans="54:54" ht="12" hidden="1" customHeight="1" x14ac:dyDescent="0.2"/>
    <row r="133" spans="54:54" ht="12" hidden="1" customHeight="1" x14ac:dyDescent="0.2"/>
    <row r="134" spans="54:54" ht="12" hidden="1" customHeight="1" x14ac:dyDescent="0.2"/>
    <row r="135" spans="54:54" ht="12" hidden="1" customHeight="1" x14ac:dyDescent="0.2"/>
    <row r="136" spans="54:54" ht="12" hidden="1" customHeight="1" x14ac:dyDescent="0.2"/>
    <row r="137" spans="54:54" ht="12" hidden="1" customHeight="1" x14ac:dyDescent="0.2"/>
    <row r="138" spans="54:54" ht="12" hidden="1" customHeight="1" x14ac:dyDescent="0.2"/>
    <row r="139" spans="54:54" ht="12" hidden="1" customHeight="1" x14ac:dyDescent="0.2"/>
    <row r="140" spans="54:54" ht="12" hidden="1" customHeight="1" x14ac:dyDescent="0.2"/>
    <row r="141" spans="54:54" ht="12" hidden="1" customHeight="1" x14ac:dyDescent="0.2"/>
    <row r="142" spans="54:54" ht="12" hidden="1" customHeight="1" x14ac:dyDescent="0.2"/>
    <row r="143" spans="54:54" ht="12" hidden="1" customHeight="1" x14ac:dyDescent="0.2"/>
    <row r="144" spans="54:54" ht="12" hidden="1" customHeight="1" x14ac:dyDescent="0.2"/>
    <row r="145" ht="12" hidden="1" customHeight="1" x14ac:dyDescent="0.2"/>
    <row r="146" ht="12" hidden="1" customHeight="1" x14ac:dyDescent="0.2"/>
    <row r="147" ht="12" hidden="1" customHeight="1" x14ac:dyDescent="0.2"/>
    <row r="148" ht="12" hidden="1" customHeight="1" x14ac:dyDescent="0.2"/>
    <row r="149" ht="12" hidden="1" customHeight="1" x14ac:dyDescent="0.2"/>
    <row r="150" ht="12" hidden="1" customHeight="1" x14ac:dyDescent="0.2"/>
    <row r="151" ht="12" hidden="1" customHeight="1" x14ac:dyDescent="0.2"/>
    <row r="152" ht="12" hidden="1" customHeight="1" x14ac:dyDescent="0.2"/>
    <row r="153" ht="12" hidden="1" customHeight="1" x14ac:dyDescent="0.2"/>
    <row r="154" ht="12" hidden="1" customHeight="1" x14ac:dyDescent="0.2"/>
    <row r="155" ht="12" hidden="1" customHeight="1" x14ac:dyDescent="0.2"/>
    <row r="156" ht="12" hidden="1" customHeight="1" x14ac:dyDescent="0.2"/>
    <row r="157" ht="12" hidden="1" customHeight="1" x14ac:dyDescent="0.2"/>
    <row r="158" ht="12" hidden="1" customHeight="1" x14ac:dyDescent="0.2"/>
    <row r="159" ht="12" hidden="1" customHeight="1" x14ac:dyDescent="0.2"/>
    <row r="160" ht="12" hidden="1" customHeight="1" x14ac:dyDescent="0.2"/>
    <row r="161" ht="12" hidden="1" customHeight="1" x14ac:dyDescent="0.2"/>
    <row r="162" ht="12" hidden="1" customHeight="1" x14ac:dyDescent="0.2"/>
    <row r="163" ht="12" hidden="1" customHeight="1" x14ac:dyDescent="0.2"/>
    <row r="164" ht="12" hidden="1" customHeight="1" x14ac:dyDescent="0.2"/>
    <row r="165" ht="12" hidden="1" customHeight="1" x14ac:dyDescent="0.2"/>
    <row r="166" ht="12" hidden="1" customHeight="1" x14ac:dyDescent="0.2"/>
    <row r="167" ht="12" hidden="1" customHeight="1" x14ac:dyDescent="0.2"/>
    <row r="168" ht="12" hidden="1" customHeight="1" x14ac:dyDescent="0.2"/>
    <row r="169" ht="12" hidden="1" customHeight="1" x14ac:dyDescent="0.2"/>
    <row r="170" ht="12" hidden="1" customHeight="1" x14ac:dyDescent="0.2"/>
    <row r="171" ht="12" hidden="1" customHeight="1" x14ac:dyDescent="0.2"/>
    <row r="172" ht="12" hidden="1" customHeight="1" x14ac:dyDescent="0.2"/>
    <row r="173" ht="12" hidden="1" customHeight="1" x14ac:dyDescent="0.2"/>
    <row r="174" ht="12" hidden="1" customHeight="1" x14ac:dyDescent="0.2"/>
    <row r="175" ht="12" hidden="1" customHeight="1" x14ac:dyDescent="0.2"/>
    <row r="176" ht="12" hidden="1" customHeight="1" x14ac:dyDescent="0.2"/>
    <row r="177" ht="12" hidden="1" customHeight="1" x14ac:dyDescent="0.2"/>
    <row r="178" ht="12" hidden="1" customHeight="1" x14ac:dyDescent="0.2"/>
    <row r="179" ht="12" hidden="1" customHeight="1" x14ac:dyDescent="0.2"/>
    <row r="180" ht="12" hidden="1" customHeight="1" x14ac:dyDescent="0.2"/>
    <row r="181" ht="12" hidden="1" customHeight="1" x14ac:dyDescent="0.2"/>
    <row r="182" ht="12" hidden="1" customHeight="1" x14ac:dyDescent="0.2"/>
    <row r="183" ht="12" hidden="1" customHeight="1" x14ac:dyDescent="0.2"/>
    <row r="184" ht="12" hidden="1" customHeight="1" x14ac:dyDescent="0.2"/>
    <row r="185" ht="12" hidden="1" customHeight="1" x14ac:dyDescent="0.2"/>
    <row r="186" ht="12" hidden="1" customHeight="1" x14ac:dyDescent="0.2"/>
    <row r="187" ht="12" hidden="1" customHeight="1" x14ac:dyDescent="0.2"/>
    <row r="188" ht="12" hidden="1" customHeight="1" x14ac:dyDescent="0.2"/>
    <row r="189" ht="12" hidden="1" customHeight="1" x14ac:dyDescent="0.2"/>
    <row r="190" ht="12" hidden="1" customHeight="1" x14ac:dyDescent="0.2"/>
    <row r="191" ht="12" hidden="1" customHeight="1" x14ac:dyDescent="0.2"/>
    <row r="192" ht="12" hidden="1" customHeight="1" x14ac:dyDescent="0.2"/>
    <row r="193" spans="54:58" ht="12" hidden="1" customHeight="1" x14ac:dyDescent="0.2"/>
    <row r="198" spans="54:58" ht="12" customHeight="1" x14ac:dyDescent="0.2">
      <c r="BC198" s="103"/>
      <c r="BD198" s="103"/>
      <c r="BE198" s="103"/>
      <c r="BF198" s="103"/>
    </row>
    <row r="199" spans="54:58" ht="12" customHeight="1" x14ac:dyDescent="0.25">
      <c r="BB199" s="103" t="s">
        <v>155</v>
      </c>
      <c r="BC199" s="111"/>
      <c r="BD199" s="100" t="str" cm="1">
        <f t="array" aca="1" ref="BD199" ca="1">CELL("adresse",$BC$199)</f>
        <v>$BC$199</v>
      </c>
    </row>
    <row r="200" spans="54:58" ht="94.5" customHeight="1" x14ac:dyDescent="0.25">
      <c r="BB200" s="107"/>
      <c r="BC200" s="99"/>
      <c r="BD200" s="100"/>
    </row>
    <row r="201" spans="54:58" ht="71.25" customHeight="1" x14ac:dyDescent="0.25">
      <c r="BB201" s="107" t="s">
        <v>159</v>
      </c>
      <c r="BC201" s="101"/>
      <c r="BD201" s="100" t="str" cm="1">
        <f t="array" aca="1" ref="BD201" ca="1">CELL("adresse",$BC$201)</f>
        <v>$BC$201</v>
      </c>
    </row>
    <row r="202" spans="54:58" ht="87.75" customHeight="1" x14ac:dyDescent="0.25">
      <c r="BB202" s="108" t="s">
        <v>31</v>
      </c>
      <c r="BC202" s="101"/>
      <c r="BD202" s="100" t="str" cm="1">
        <f t="array" aca="1" ref="BD202" ca="1">CELL("adresse",$BC$202)</f>
        <v>$BC$202</v>
      </c>
    </row>
    <row r="203" spans="54:58" ht="80.25" customHeight="1" x14ac:dyDescent="0.25">
      <c r="BB203" s="108" t="s">
        <v>60</v>
      </c>
      <c r="BC203" s="102"/>
      <c r="BD203" s="100" t="str" cm="1">
        <f t="array" aca="1" ref="BD203" ca="1">CELL("adresse",$BC$203)</f>
        <v>$BC$203</v>
      </c>
    </row>
    <row r="204" spans="54:58" ht="87.75" customHeight="1" x14ac:dyDescent="0.25">
      <c r="BB204" s="108" t="s">
        <v>123</v>
      </c>
      <c r="BC204" s="102"/>
      <c r="BD204" s="100" t="str" cm="1">
        <f t="array" aca="1" ref="BD204" ca="1">CELL("adresse",$BC$204)</f>
        <v>$BC$204</v>
      </c>
    </row>
  </sheetData>
  <sheetProtection sheet="1" selectLockedCells="1"/>
  <mergeCells count="140">
    <mergeCell ref="BB125:BD125"/>
    <mergeCell ref="AG34:AV34"/>
    <mergeCell ref="AG37:AV37"/>
    <mergeCell ref="AL31:AV31"/>
    <mergeCell ref="P44:S45"/>
    <mergeCell ref="P46:S46"/>
    <mergeCell ref="P47:S47"/>
    <mergeCell ref="AQ47:AT47"/>
    <mergeCell ref="Q36:AF36"/>
    <mergeCell ref="Q37:AF37"/>
    <mergeCell ref="Q34:AF34"/>
    <mergeCell ref="T52:X52"/>
    <mergeCell ref="T53:X53"/>
    <mergeCell ref="T54:X54"/>
    <mergeCell ref="Y53:AB53"/>
    <mergeCell ref="Y54:AB54"/>
    <mergeCell ref="P52:S52"/>
    <mergeCell ref="P53:S53"/>
    <mergeCell ref="A98:AW98"/>
    <mergeCell ref="A105:F105"/>
    <mergeCell ref="A66:AW68"/>
    <mergeCell ref="B71:AW71"/>
    <mergeCell ref="R112:AG113"/>
    <mergeCell ref="G51:O51"/>
    <mergeCell ref="G50:O50"/>
    <mergeCell ref="G48:O48"/>
    <mergeCell ref="G49:O49"/>
    <mergeCell ref="P48:S48"/>
    <mergeCell ref="P49:S49"/>
    <mergeCell ref="P50:S50"/>
    <mergeCell ref="A51:F51"/>
    <mergeCell ref="A50:F50"/>
    <mergeCell ref="A49:F49"/>
    <mergeCell ref="A48:F48"/>
    <mergeCell ref="A47:F47"/>
    <mergeCell ref="AQ46:AT46"/>
    <mergeCell ref="P51:S51"/>
    <mergeCell ref="G47:O47"/>
    <mergeCell ref="A1:E1"/>
    <mergeCell ref="F1:AT1"/>
    <mergeCell ref="AU1:AW1"/>
    <mergeCell ref="A3:J3"/>
    <mergeCell ref="A4:J4"/>
    <mergeCell ref="A5:J5"/>
    <mergeCell ref="AB5:AT5"/>
    <mergeCell ref="A9:H9"/>
    <mergeCell ref="AB9:AT9"/>
    <mergeCell ref="A10:H10"/>
    <mergeCell ref="A12:H12"/>
    <mergeCell ref="A14:J14"/>
    <mergeCell ref="A16:M16"/>
    <mergeCell ref="A6:J6"/>
    <mergeCell ref="AB6:AT6"/>
    <mergeCell ref="A7:J7"/>
    <mergeCell ref="K7:Y8"/>
    <mergeCell ref="AB7:AT7"/>
    <mergeCell ref="AB8:AT8"/>
    <mergeCell ref="Q35:AF35"/>
    <mergeCell ref="A17:J17"/>
    <mergeCell ref="K17:AK17"/>
    <mergeCell ref="A46:F46"/>
    <mergeCell ref="G46:O46"/>
    <mergeCell ref="AQ44:AT45"/>
    <mergeCell ref="AC44:AG45"/>
    <mergeCell ref="T44:X45"/>
    <mergeCell ref="Y44:AB45"/>
    <mergeCell ref="AK44:AP45"/>
    <mergeCell ref="Y46:AB46"/>
    <mergeCell ref="AC46:AG46"/>
    <mergeCell ref="AH44:AJ45"/>
    <mergeCell ref="AH46:AJ46"/>
    <mergeCell ref="T46:X46"/>
    <mergeCell ref="AK46:AP46"/>
    <mergeCell ref="A44:F45"/>
    <mergeCell ref="AG35:AV35"/>
    <mergeCell ref="G44:O45"/>
    <mergeCell ref="Q40:AC40"/>
    <mergeCell ref="AG36:AV36"/>
    <mergeCell ref="B72:AW72"/>
    <mergeCell ref="A74:O74"/>
    <mergeCell ref="P74:S74"/>
    <mergeCell ref="T74:AD74"/>
    <mergeCell ref="AO105:AU105"/>
    <mergeCell ref="A95:AW95"/>
    <mergeCell ref="A94:AW94"/>
    <mergeCell ref="A76:AW77"/>
    <mergeCell ref="AQ52:AT52"/>
    <mergeCell ref="AK54:AP54"/>
    <mergeCell ref="AU62:AW62"/>
    <mergeCell ref="A62:E62"/>
    <mergeCell ref="AQ53:AT53"/>
    <mergeCell ref="AQ54:AT54"/>
    <mergeCell ref="T47:X47"/>
    <mergeCell ref="T48:X48"/>
    <mergeCell ref="T49:X49"/>
    <mergeCell ref="T50:X50"/>
    <mergeCell ref="T51:X51"/>
    <mergeCell ref="A54:F54"/>
    <mergeCell ref="G54:O54"/>
    <mergeCell ref="F62:AT62"/>
    <mergeCell ref="P54:S54"/>
    <mergeCell ref="A52:F52"/>
    <mergeCell ref="G52:O52"/>
    <mergeCell ref="A53:F53"/>
    <mergeCell ref="G53:O53"/>
    <mergeCell ref="AC54:AG54"/>
    <mergeCell ref="AH54:AJ54"/>
    <mergeCell ref="AK52:AP52"/>
    <mergeCell ref="AK53:AP53"/>
    <mergeCell ref="AK47:AP47"/>
    <mergeCell ref="AK48:AP48"/>
    <mergeCell ref="AK49:AP49"/>
    <mergeCell ref="AK50:AP50"/>
    <mergeCell ref="AK51:AP51"/>
    <mergeCell ref="AC47:AG47"/>
    <mergeCell ref="AC48:AG48"/>
    <mergeCell ref="AC49:AG49"/>
    <mergeCell ref="AC50:AG50"/>
    <mergeCell ref="AC51:AG51"/>
    <mergeCell ref="AH22:AN22"/>
    <mergeCell ref="AQ48:AT48"/>
    <mergeCell ref="AQ49:AT49"/>
    <mergeCell ref="AQ50:AT50"/>
    <mergeCell ref="AQ51:AT51"/>
    <mergeCell ref="A97:AV97"/>
    <mergeCell ref="AH47:AJ47"/>
    <mergeCell ref="AH48:AJ48"/>
    <mergeCell ref="AH49:AJ49"/>
    <mergeCell ref="AH50:AJ50"/>
    <mergeCell ref="AH51:AJ51"/>
    <mergeCell ref="AH52:AJ52"/>
    <mergeCell ref="AH53:AJ53"/>
    <mergeCell ref="AC52:AG52"/>
    <mergeCell ref="AC53:AG53"/>
    <mergeCell ref="Y47:AB47"/>
    <mergeCell ref="Y48:AB48"/>
    <mergeCell ref="Y49:AB49"/>
    <mergeCell ref="Y50:AB50"/>
    <mergeCell ref="Y51:AB51"/>
    <mergeCell ref="Y52:AB52"/>
  </mergeCells>
  <conditionalFormatting sqref="P33:AF37">
    <cfRule type="expression" dxfId="1" priority="5" stopIfTrue="1">
      <formula>$AH$33="x"</formula>
    </cfRule>
  </conditionalFormatting>
  <conditionalFormatting sqref="AG33:AV37">
    <cfRule type="expression" dxfId="0" priority="6" stopIfTrue="1">
      <formula>$P$33="x"</formula>
    </cfRule>
  </conditionalFormatting>
  <dataValidations count="6">
    <dataValidation type="list" allowBlank="1" showInputMessage="1" showErrorMessage="1" sqref="AH22 AO22" xr:uid="{00000000-0002-0000-0000-000000000000}">
      <formula1>"Constructions, Fournitures"</formula1>
    </dataValidation>
    <dataValidation type="list" allowBlank="1" showInputMessage="1" showErrorMessage="1" sqref="Q34:AF36 AG35:AV36" xr:uid="{00000000-0002-0000-0000-000003000000}">
      <formula1>Liste_à_choix_CIT_S</formula1>
    </dataValidation>
    <dataValidation type="list" allowBlank="1" showInputMessage="1" showErrorMessage="1" sqref="K17:AK17" xr:uid="{00000000-0002-0000-0000-000001000000}">
      <formula1>$AY$2:$AY$20</formula1>
    </dataValidation>
    <dataValidation type="list" allowBlank="1" showInputMessage="1" showErrorMessage="1" sqref="AQ46:AT54" xr:uid="{648272BB-A40D-4D43-A40D-AB15D539CF68}">
      <formula1>$AY$37:$AY$38</formula1>
    </dataValidation>
    <dataValidation type="list" allowBlank="1" showInputMessage="1" showErrorMessage="1" sqref="R112:AG113" xr:uid="{3A96D175-B1AD-4835-B6F2-C532015CD776}">
      <formula1>mes_images_finales</formula1>
    </dataValidation>
    <dataValidation type="list" allowBlank="1" showInputMessage="1" showErrorMessage="1" sqref="Q37:AF37" xr:uid="{00000000-0002-0000-0000-000002000000}">
      <formula1>$BA$2:$BA$29</formula1>
    </dataValidation>
  </dataValidations>
  <hyperlinks>
    <hyperlink ref="A95" r:id="rId1" xr:uid="{00000000-0004-0000-0000-000000000000}"/>
    <hyperlink ref="A95:AL95" r:id="rId2" display="hhttps://www.chuv.ch/fileadmin/sites/cits/documents/2.Conditions_generales_gre_a_gre.docx" xr:uid="{00000000-0004-0000-0000-000001000000}"/>
    <hyperlink ref="A95:AV95" r:id="rId3" display="https://www.chuv.ch/fileadmin/sites/cits/documents/2.Conditions_generales_gre_a_gre.docx" xr:uid="{00000000-0004-0000-0000-000002000000}"/>
  </hyperlinks>
  <pageMargins left="0.55118110236220474" right="0.43307086614173229" top="0.94488188976377963" bottom="0.94488188976377963" header="0.23622047244094491" footer="0.31496062992125984"/>
  <pageSetup paperSize="9" scale="99" orientation="portrait" r:id="rId4"/>
  <headerFooter differentFirst="1" alignWithMargins="0">
    <oddFooter>&amp;L&amp;8ARC_FORMULAIRE_3939&amp;C&amp;8V 18 - 23.04.2024&amp;R&amp;8&amp;P / &amp;N</oddFooter>
    <firstHeader>&amp;L&amp;G&amp;R&amp;G</firstHeader>
    <firstFooter>&amp;L&amp;G     &amp;8  ARC_FORMULAIRE_3939&amp;C&amp;8V 19 - 24.07.2025&amp;R&amp;8&amp;P / &amp;N</firstFooter>
  </headerFooter>
  <rowBreaks count="1" manualBreakCount="1">
    <brk id="61" max="16383" man="1"/>
  </rowBreaks>
  <drawing r:id="rId5"/>
  <legacyDrawing r:id="rId6"/>
  <legacyDrawingHF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8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56</xdr:row>
                    <xdr:rowOff>57150</xdr:rowOff>
                  </from>
                  <to>
                    <xdr:col>4</xdr:col>
                    <xdr:colOff>0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9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57</xdr:row>
                    <xdr:rowOff>114300</xdr:rowOff>
                  </from>
                  <to>
                    <xdr:col>4</xdr:col>
                    <xdr:colOff>0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10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58</xdr:row>
                    <xdr:rowOff>114300</xdr:rowOff>
                  </from>
                  <to>
                    <xdr:col>4</xdr:col>
                    <xdr:colOff>0</xdr:colOff>
                    <xdr:row>60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4 D A A B Q S w M E F A A C A A g A t Y C v V l g e 8 B S l A A A A 9 g A A A B I A H A B D b 2 5 m a W c v U G F j a 2 F n Z S 5 4 b W w g o h g A K K A U A A A A A A A A A A A A A A A A A A A A A A A A A A A A h Y 8 x D o I w G I W v Q r r T F k w M k p 8 y s D h I Y m J i X J t S o R G K a Y v l b g 4 e y S u I U d T N 8 X 3 v G 9 6 7 X 2 + Q j 1 0 b X K S x q t c Z i j B F g d S i r 5 S u M z S 4 Y 5 i g n M G W i x O v Z T D J 2 q a j r T L U O H d O C f H e Y 7 / A v a l J T G l E D u V m J x r Z c f S R 1 X 8 5 V N o 6 r o V E D P a v M S z G E U 3 w K l l i C m S G U C r 9 F e J p 7 7 P 9 g V A M r R u M Z E c T F m s g c w T y / s A e U E s D B B Q A A g A I A L W A r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g K 9 W Z s u N b a c A A A D d A A A A E w A c A E Z v c m 1 1 b G F z L 1 N l Y 3 R p b 2 4 x L m 0 g o h g A K K A U A A A A A A A A A A A A A A A A A A A A A A A A A A A A b Y 2 9 C o M w F I X 3 Q N 4 h p I s F E Z z F S b p 2 U e g g D l G v N J j k l v y A R X y g P k d f r L H S r W e 5 c P j u d x w M X q J h 9 X H z g h J K 3 F 1 Y G F k j e g U i 5 K x k C j w l L K b G Y A e I z W U Z Q G V V s B a M v 6 G d e 8 Q 5 O a / t V W g o + e + X d 1 t b o f E R 6 t J D c e L N 8 w F M 4 y g n + X 7 x K P v S W W O F c R N a X a E K 2 u y U S 4 7 B d F 1 5 b N E Y y H n K / C 7 w s P h t O 1 M i z X 9 x 8 Q F Q S w E C L Q A U A A I A C A C 1 g K 9 W W B 7 w F K U A A A D 2 A A A A E g A A A A A A A A A A A A A A A A A A A A A A Q 2 9 u Z m l n L 1 B h Y 2 t h Z 2 U u e G 1 s U E s B A i 0 A F A A C A A g A t Y C v V g / K 6 a u k A A A A 6 Q A A A B M A A A A A A A A A A A A A A A A A 8 Q A A A F t D b 2 5 0 Z W 5 0 X 1 R 5 c G V z X S 5 4 b W x Q S w E C L Q A U A A I A C A C 1 g K 9 W Z s u N b a c A A A D d A A A A E w A A A A A A A A A A A A A A A A D i A Q A A R m 9 y b X V s Y X M v U 2 V j d G l v b j E u b V B L B Q Y A A A A A A w A D A M I A A A D W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W B w A A A A A A A L Q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U t M T V U M T Q 6 M D U 6 M j Y u N T Q 4 N z g x M l o i I C 8 + P E V u d H J 5 I F R 5 c G U 9 I k Z p b G x D b 2 x 1 b W 5 U e X B l c y I g V m F s d W U 9 I n N C Z z 0 9 I i A v P j x F b n R y e S B U e X B l P S J G a W x s Q 2 9 s d W 1 u T m F t Z X M i I F Z h b H V l P S J z W y Z x d W 9 0 O 0 N v b G 9 u b m U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V h d T E v Q X V 0 b 1 J l b W 9 2 Z W R D b 2 x 1 b W 5 z M S 5 7 Q 2 9 s b 2 5 u Z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V h d T E v Q X V 0 b 1 J l b W 9 2 Z W R D b 2 x 1 b W 5 z M S 5 7 Q 2 9 s b 2 5 u Z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Y X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R 5 c G U l M j B t b 2 R p Z m k l Q z M l Q T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+ 3 J i S 7 A j V E G 6 l G 2 N H W + V l Q A A A A A C A A A A A A A D Z g A A w A A A A B A A A A C h c U x I W M T W 7 B 9 n I f u a h I P v A A A A A A S A A A C g A A A A E A A A A M i X J 1 9 O m n e h Q n w b m m c 4 K Y Z Q A A A A H R D F Z U N 7 S d 3 H e b i x o P u Z Z m W Z L / l r H v 8 g F 4 6 3 j Z E m p v V T 9 R W F J J S h s 3 r q O X 8 Y y I e C S Z s x B r 4 8 I f M 5 + b M U G v G h h M I t H K r u F G n H 8 / A d O d r j d F I U A A A A u m V 1 C o t 8 I 9 x 4 d C f g g n F X 7 q L D k 3 c = < / D a t a M a s h u p > 
</file>

<file path=customXml/itemProps1.xml><?xml version="1.0" encoding="utf-8"?>
<ds:datastoreItem xmlns:ds="http://schemas.openxmlformats.org/officeDocument/2006/customXml" ds:itemID="{ACE0BDAF-6B72-4162-A984-EF8A8E1D02C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CHUV et mandataire</vt:lpstr>
      <vt:lpstr>Liste_à_choix_CIT_S</vt:lpstr>
      <vt:lpstr>mes_images_2</vt:lpstr>
      <vt:lpstr>mes_images_3</vt:lpstr>
      <vt:lpstr>mes_images_finales</vt:lpstr>
      <vt:lpstr>'CHUV et mandataire'!Zone_d_impression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Informatique</dc:creator>
  <cp:lastModifiedBy>Derre Fanny</cp:lastModifiedBy>
  <cp:lastPrinted>2023-08-07T11:55:57Z</cp:lastPrinted>
  <dcterms:created xsi:type="dcterms:W3CDTF">2010-03-09T14:51:01Z</dcterms:created>
  <dcterms:modified xsi:type="dcterms:W3CDTF">2025-07-24T12:21:55Z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DVERSION">
    <vt:lpwstr>986022</vt:lpwstr>
  </property>
  <property fmtid="{D5CDD505-2E9C-101B-9397-08002B2CF9AE}" pid="3" name="DATABASENAME">
    <vt:lpwstr>VDOC_CHUV</vt:lpwstr>
  </property>
  <property fmtid="{D5CDD505-2E9C-101B-9397-08002B2CF9AE}" pid="4" name="HTTPMODE">
    <vt:lpwstr>http://</vt:lpwstr>
  </property>
  <property fmtid="{D5CDD505-2E9C-101B-9397-08002B2CF9AE}" pid="5" name="IIS_SERVERNAME">
    <vt:lpwstr>VDS1</vt:lpwstr>
  </property>
  <property fmtid="{D5CDD505-2E9C-101B-9397-08002B2CF9AE}" pid="6" name="IIS_SERVER">
    <vt:lpwstr>gedchuv.intranet.chuv</vt:lpwstr>
  </property>
  <property fmtid="{D5CDD505-2E9C-101B-9397-08002B2CF9AE}" pid="7" name="DB_GUID">
    <vt:lpwstr>{9CF397AD-894F-4ECE-94F3-CA5DB7B59846}</vt:lpwstr>
  </property>
  <property fmtid="{D5CDD505-2E9C-101B-9397-08002B2CF9AE}" pid="8" name="CHECKOUTBY">
    <vt:lpwstr>Derre Fanny</vt:lpwstr>
  </property>
  <property fmtid="{D5CDD505-2E9C-101B-9397-08002B2CF9AE}" pid="9" name="CHECKOUTBY_USERID">
    <vt:lpwstr>1055286</vt:lpwstr>
  </property>
  <property fmtid="{D5CDD505-2E9C-101B-9397-08002B2CF9AE}" pid="10" name="CHECKOUTDATE">
    <vt:lpwstr>25/07/2024</vt:lpwstr>
  </property>
  <property fmtid="{D5CDD505-2E9C-101B-9397-08002B2CF9AE}" pid="11" name="VERSION">
    <vt:lpwstr>18.0</vt:lpwstr>
  </property>
  <property fmtid="{D5CDD505-2E9C-101B-9397-08002B2CF9AE}" pid="12" name="CURSTEPNAME">
    <vt:lpwstr>Application</vt:lpwstr>
  </property>
  <property fmtid="{D5CDD505-2E9C-101B-9397-08002B2CF9AE}" pid="13" name="CUROPENAME">
    <vt:lpwstr>Not implemented</vt:lpwstr>
  </property>
  <property fmtid="{D5CDD505-2E9C-101B-9397-08002B2CF9AE}" pid="14" name="NEXTOPENAME">
    <vt:lpwstr>Not implemented</vt:lpwstr>
  </property>
  <property fmtid="{D5CDD505-2E9C-101B-9397-08002B2CF9AE}" pid="15" name="RESPNAME">
    <vt:lpwstr>Golinucci Lydie</vt:lpwstr>
  </property>
  <property fmtid="{D5CDD505-2E9C-101B-9397-08002B2CF9AE}" pid="16" name="CREATORNAME">
    <vt:lpwstr>Golinucci Lydie</vt:lpwstr>
  </property>
  <property fmtid="{D5CDD505-2E9C-101B-9397-08002B2CF9AE}" pid="17" name="CREATEDATE">
    <vt:lpwstr>23/04/2024</vt:lpwstr>
  </property>
  <property fmtid="{D5CDD505-2E9C-101B-9397-08002B2CF9AE}" pid="18" name="VERIFICATORNAME">
    <vt:lpwstr>Derre Fanny</vt:lpwstr>
  </property>
  <property fmtid="{D5CDD505-2E9C-101B-9397-08002B2CF9AE}" pid="19" name="VERIFICATIONDATE">
    <vt:lpwstr>23/04/2024</vt:lpwstr>
  </property>
  <property fmtid="{D5CDD505-2E9C-101B-9397-08002B2CF9AE}" pid="20" name="REDACTORNAME">
    <vt:lpwstr>Golinucci Lydie</vt:lpwstr>
  </property>
  <property fmtid="{D5CDD505-2E9C-101B-9397-08002B2CF9AE}" pid="21" name="REDACTIONDATE">
    <vt:lpwstr>23/04/2024</vt:lpwstr>
  </property>
  <property fmtid="{D5CDD505-2E9C-101B-9397-08002B2CF9AE}" pid="22" name="APPROBATORNAME">
    <vt:lpwstr>Derre Fanny</vt:lpwstr>
  </property>
  <property fmtid="{D5CDD505-2E9C-101B-9397-08002B2CF9AE}" pid="23" name="APPROBATIONDATE">
    <vt:lpwstr>23/04/2024</vt:lpwstr>
  </property>
  <property fmtid="{D5CDD505-2E9C-101B-9397-08002B2CF9AE}" pid="24" name="IDFILE">
    <vt:lpwstr>1476212</vt:lpwstr>
  </property>
  <property fmtid="{D5CDD505-2E9C-101B-9397-08002B2CF9AE}" pid="25" name="CHECKSUM">
    <vt:lpwstr>8394</vt:lpwstr>
  </property>
  <property fmtid="{D5CDD505-2E9C-101B-9397-08002B2CF9AE}" pid="26" name="IDENTITIES">
    <vt:lpwstr/>
  </property>
  <property fmtid="{D5CDD505-2E9C-101B-9397-08002B2CF9AE}" pid="27" name="ENTITYNAME">
    <vt:lpwstr/>
  </property>
  <property fmtid="{D5CDD505-2E9C-101B-9397-08002B2CF9AE}" pid="28" name="VDOC_FREE_TYPE">
    <vt:lpwstr>FORMULAIRE</vt:lpwstr>
  </property>
  <property fmtid="{D5CDD505-2E9C-101B-9397-08002B2CF9AE}" pid="29" name="TITLE">
    <vt:lpwstr>1. CONTRAT ENTREPRISE</vt:lpwstr>
  </property>
  <property fmtid="{D5CDD505-2E9C-101B-9397-08002B2CF9AE}" pid="30" name="REFERENCE">
    <vt:lpwstr>ARC_FORMULAIRE_3939</vt:lpwstr>
  </property>
  <property fmtid="{D5CDD505-2E9C-101B-9397-08002B2CF9AE}" pid="31" name="VDOC_FREE_LISTE_DES_SERVICES">
    <vt:lpwstr>ARC</vt:lpwstr>
  </property>
  <property fmtid="{D5CDD505-2E9C-101B-9397-08002B2CF9AE}" pid="32" name="OFFICIAL">
    <vt:lpwstr>Golinucci Lydie</vt:lpwstr>
  </property>
</Properties>
</file>